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stwork_K\idoszaki_kiadv\2023\10\edp\"/>
    </mc:Choice>
  </mc:AlternateContent>
  <bookViews>
    <workbookView xWindow="32760" yWindow="105" windowWidth="15450" windowHeight="11610" tabRatio="761"/>
  </bookViews>
  <sheets>
    <sheet name="Fedőlap" sheetId="6" r:id="rId1"/>
    <sheet name="1. Tábla" sheetId="7" r:id="rId2"/>
    <sheet name="2A Tábla" sheetId="8" r:id="rId3"/>
    <sheet name="2B Tábla" sheetId="9" r:id="rId4"/>
    <sheet name="2C Tábla" sheetId="10" r:id="rId5"/>
    <sheet name="2D Tábla" sheetId="11" r:id="rId6"/>
    <sheet name="3A Tábla" sheetId="12" r:id="rId7"/>
    <sheet name="3B Tábla" sheetId="13" r:id="rId8"/>
    <sheet name="3C Tábla" sheetId="14" r:id="rId9"/>
    <sheet name="3D Tábla" sheetId="15" r:id="rId10"/>
    <sheet name="3E Tábla" sheetId="16" r:id="rId11"/>
    <sheet name="4. Tábla" sheetId="17" r:id="rId12"/>
  </sheets>
  <definedNames>
    <definedName name="_TAB1">#REF!</definedName>
    <definedName name="_TAB4">#REF!</definedName>
    <definedName name="COVER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</definedNames>
  <calcPr calcId="191029"/>
</workbook>
</file>

<file path=xl/calcChain.xml><?xml version="1.0" encoding="utf-8"?>
<calcChain xmlns="http://schemas.openxmlformats.org/spreadsheetml/2006/main">
  <c r="F6" i="17" l="1"/>
  <c r="D7" i="16"/>
  <c r="D7" i="15"/>
  <c r="D7" i="14"/>
  <c r="D7" i="13"/>
  <c r="D7" i="12"/>
  <c r="D5" i="11"/>
  <c r="D5" i="10"/>
  <c r="D5" i="9"/>
  <c r="D5" i="8"/>
  <c r="F5" i="7" l="1"/>
  <c r="E5" i="11" l="1"/>
  <c r="E5" i="9"/>
  <c r="G6" i="17"/>
  <c r="E7" i="16"/>
  <c r="E7" i="15"/>
  <c r="E7" i="14"/>
  <c r="E7" i="13"/>
  <c r="E7" i="12"/>
  <c r="E5" i="10"/>
  <c r="E5" i="8"/>
  <c r="G5" i="7"/>
  <c r="C7" i="17"/>
  <c r="C8" i="16"/>
  <c r="C8" i="15"/>
  <c r="C8" i="14"/>
  <c r="C8" i="13"/>
  <c r="C8" i="12"/>
  <c r="C6" i="11"/>
  <c r="C6" i="10"/>
  <c r="C6" i="9"/>
  <c r="C6" i="8"/>
  <c r="C6" i="7"/>
  <c r="H6" i="17" l="1"/>
  <c r="F7" i="16"/>
  <c r="F7" i="15"/>
  <c r="F7" i="14"/>
  <c r="F7" i="13"/>
  <c r="F7" i="12"/>
  <c r="F5" i="10"/>
  <c r="F5" i="8"/>
  <c r="F5" i="11"/>
  <c r="F5" i="9"/>
  <c r="H5" i="7"/>
  <c r="G5" i="11" l="1"/>
  <c r="G5" i="9"/>
  <c r="I6" i="17"/>
  <c r="G7" i="16"/>
  <c r="G7" i="15"/>
  <c r="G7" i="14"/>
  <c r="G7" i="13"/>
  <c r="G7" i="12"/>
  <c r="G5" i="10"/>
  <c r="G5" i="8"/>
  <c r="I5" i="7"/>
  <c r="J6" i="17" l="1"/>
  <c r="H5" i="10"/>
  <c r="H5" i="8"/>
  <c r="H5" i="11"/>
  <c r="H5" i="9"/>
</calcChain>
</file>

<file path=xl/sharedStrings.xml><?xml version="1.0" encoding="utf-8"?>
<sst xmlns="http://schemas.openxmlformats.org/spreadsheetml/2006/main" count="817" uniqueCount="235">
  <si>
    <t>S.13</t>
  </si>
  <si>
    <t>S.1311</t>
  </si>
  <si>
    <t>S.1312</t>
  </si>
  <si>
    <t>M</t>
  </si>
  <si>
    <t>S.1313</t>
  </si>
  <si>
    <t>S.1314</t>
  </si>
  <si>
    <t>AF.2</t>
  </si>
  <si>
    <t>AF.4</t>
  </si>
  <si>
    <t>AF.41</t>
  </si>
  <si>
    <t>AF.42</t>
  </si>
  <si>
    <t>B.1*g</t>
  </si>
  <si>
    <t xml:space="preserve"> </t>
  </si>
  <si>
    <t>Jelentés a kormányzati hiányról és adósságról</t>
  </si>
  <si>
    <t>2A - 2D táblák: Adatszolgáltatás a nemzeti definíció szerinti hivatalos költségvetési egyenleg és a kormányzati hiány/többlet (EDP B.9) közötti átmenet magyarázatára alszektoronként</t>
  </si>
  <si>
    <t>Sárga cellák: kötelező adatszolgáltatás; zöld cellák: kész algoritmus; kék cellák: önkéntes adatszolgáltatás</t>
  </si>
  <si>
    <t>Tagország: Magyarország</t>
  </si>
  <si>
    <t>Adatok millió forintban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</si>
  <si>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</si>
  <si>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</si>
  <si>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</si>
  <si>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</si>
  <si>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</si>
  <si>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</si>
  <si>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</si>
  <si>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r>
      <t>Értékpapírok a részvények és a pénzügyi derivatívák kivételével</t>
    </r>
    <r>
      <rPr>
        <sz val="12"/>
        <rFont val="Arial"/>
        <family val="2"/>
        <charset val="238"/>
      </rPr>
      <t xml:space="preserve"> </t>
    </r>
  </si>
  <si>
    <t xml:space="preserve">    Rövid lejáratú</t>
  </si>
  <si>
    <t xml:space="preserve">    Hosszú lejáratú</t>
  </si>
  <si>
    <t>Hitelek</t>
  </si>
  <si>
    <t>Bruttó állóeszközfelhalmozás</t>
  </si>
  <si>
    <t>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</si>
  <si>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</si>
  <si>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</si>
  <si>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</si>
  <si>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</si>
  <si>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</si>
  <si>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</si>
  <si>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A hivatalos egyenlegben elszámolt pénzügyi műveletek</t>
  </si>
  <si>
    <t>Hitelnyújtások (+)</t>
  </si>
  <si>
    <t>Részvények vásárlása (+)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</si>
  <si>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</si>
  <si>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</si>
  <si>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</si>
  <si>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</si>
  <si>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Egyéb követelések (+)</t>
  </si>
  <si>
    <t>Egyéb korrekciók (+/-) (részletesen)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</si>
  <si>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</si>
  <si>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</si>
  <si>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</si>
  <si>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</si>
  <si>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</si>
  <si>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Év</t>
  </si>
  <si>
    <t>A helyi önkormányzatok hivatalos egyenlege</t>
  </si>
  <si>
    <t>P.11-hez és P.131-hez kapcsolódóan</t>
  </si>
  <si>
    <t>A társadalombiztosítási alapok hivatalos egyenlege</t>
  </si>
  <si>
    <t>D.2-höz kapcsolódóan</t>
  </si>
  <si>
    <t>EU-tanszferekhez kapcsolódóan</t>
  </si>
  <si>
    <t>Társadalombiztosítási alapokkal szembeni követelés elengedése</t>
  </si>
  <si>
    <t>Instrumentumonként:</t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</si>
  <si>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</si>
  <si>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</si>
  <si>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</si>
  <si>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</si>
  <si>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Részvények és egyéb tulajdonosi követelések (F.5)</t>
  </si>
  <si>
    <t xml:space="preserve">    Növekedés (+)</t>
  </si>
  <si>
    <t>Statisztikai eltérések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</si>
  <si>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</si>
  <si>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</si>
  <si>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Helyi önkormányzatok hozzájárulása a kormányzati szektor adósságához (a=b-c)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</si>
  <si>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  <charset val="238"/>
      </rPr>
      <t>(2)</t>
    </r>
  </si>
  <si>
    <t>Társadalombiztosítási alapok hozzájárulása a kormányzati szektor adósságához (a=b-c)</t>
  </si>
  <si>
    <t>Közlemény</t>
  </si>
  <si>
    <t>száma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</si>
  <si>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</si>
  <si>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</si>
  <si>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</si>
  <si>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</si>
  <si>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</si>
  <si>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</si>
  <si>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</si>
  <si>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  <charset val="238"/>
      </rPr>
      <t>(2)</t>
    </r>
  </si>
  <si>
    <t>(2) Különösen akkor áll fenn adatszolgáltatási kötelezettség, ha a GNI (vagy másnéven GNP) értéke jelentősen meghaladja a GDP-t.</t>
  </si>
  <si>
    <t>előzetes</t>
  </si>
  <si>
    <t>Helyi önkormányzatokba sorolt vállalatok</t>
  </si>
  <si>
    <t xml:space="preserve">Nem értelmezhető: M ; Nem elérhető: L </t>
  </si>
  <si>
    <t>Helyi önkormányzatokba sorolt non profit szervezetek</t>
  </si>
  <si>
    <t>Rövid lejáratú hitelek (F.41), nettó</t>
  </si>
  <si>
    <t>Hosszú lejáratú hitelek (F.42)</t>
  </si>
  <si>
    <t>Készpénz és betétek</t>
  </si>
  <si>
    <t>A hivatalos egyenleg alapja</t>
  </si>
  <si>
    <r>
      <t>Korrekciók</t>
    </r>
    <r>
      <rPr>
        <b/>
        <vertAlign val="superscript"/>
        <sz val="8.25"/>
        <rFont val="Arial"/>
        <family val="2"/>
      </rPr>
      <t xml:space="preserve"> (2)</t>
    </r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</si>
  <si>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  <charset val="238"/>
      </rPr>
      <t>(1,2)</t>
    </r>
  </si>
  <si>
    <t>(1) A pozitív érték ebben a sorban azt jelenti, hogy az adósság névértéken nő; a negatív érték pedig, hogy az adósság csökken.</t>
  </si>
  <si>
    <t>(4) Beleértve a tőkeindexált kötvények kamatait is.</t>
  </si>
  <si>
    <t>(2) Kormányzati szektoron belül konszolidált.</t>
  </si>
  <si>
    <t>(5) AF.2, AF.33 és AF.4. névértéken.</t>
  </si>
  <si>
    <t>(3) Az árfolyamváltozások miatt.</t>
  </si>
  <si>
    <t>(2) Alszektoron belül konszolidált.</t>
  </si>
  <si>
    <t>Készpénz és betétek (F.2)</t>
  </si>
  <si>
    <t>Nem részvény típusú értékpapírok (F.3)</t>
  </si>
  <si>
    <t xml:space="preserve">Hitelek (F.4) </t>
  </si>
  <si>
    <t xml:space="preserve">  Rövid lejáratú hitelek (F.41), nettó</t>
  </si>
  <si>
    <t xml:space="preserve">  Hosszú lejáratú hitelek (F.42)</t>
  </si>
  <si>
    <t>Részvények és egyéb tulajdonosi követelések (F.5)</t>
  </si>
  <si>
    <t>Egyéb statisztikai eltérések (+/-)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</si>
  <si>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</si>
  <si>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</si>
  <si>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  <charset val="238"/>
      </rPr>
      <t>(2, 5)</t>
    </r>
  </si>
  <si>
    <t>(1)  A pozitív érték ebben a sorban azt jelenti, hogy az adósság névértéken nő; a negatív érték pedig, hogy az adósság csökken.</t>
  </si>
  <si>
    <t>az 1993/11/22-én kelt Tanácsi Jegyzőkönyv közleménye szerint</t>
  </si>
  <si>
    <t>Ország: Magyarország</t>
  </si>
  <si>
    <t>Ezt az információt csak a fedőlapon kell megadni.</t>
  </si>
  <si>
    <t>Adókhoz kapcsolódóan</t>
  </si>
  <si>
    <t>Eredményszemléletű korrekció (konszolidáció)</t>
  </si>
  <si>
    <t>P.2-höz kapcsolódóan</t>
  </si>
  <si>
    <t>D.1-hez kapcsolódóan</t>
  </si>
  <si>
    <t>D.211-hez kapcsolódóan</t>
  </si>
  <si>
    <t>D.3-hoz kapcsolódóan</t>
  </si>
  <si>
    <t>P.51-hez kapcsolódóan</t>
  </si>
  <si>
    <t>D.45-höz kapcsolódóan</t>
  </si>
  <si>
    <t>pénzforgalmi</t>
  </si>
  <si>
    <t>D.63-hoz kapcsolódóan</t>
  </si>
  <si>
    <t>P.2-höz, D.1-hez és P.51-hez kapcsolódóan</t>
  </si>
  <si>
    <t>D.61-hez kapcsolódóan</t>
  </si>
  <si>
    <t>A kormányzaton belüli transzferek időbeli eltérései</t>
  </si>
  <si>
    <t xml:space="preserve">Egyéb pénzügyi eszközök (F.1, F.6) </t>
  </si>
  <si>
    <t xml:space="preserve">Pénzügyi derivatívák (F.71) </t>
  </si>
  <si>
    <t>Pénzügyi és tőkeszámla közti eltérés (B.9-B.9f)*</t>
  </si>
  <si>
    <t>Pénzügyi és tőkeszámla közti eltérés  (B.9-B.9f)*</t>
  </si>
  <si>
    <r>
      <t xml:space="preserve">Pénzügyi eszközök nettó növekedése (+) </t>
    </r>
    <r>
      <rPr>
        <b/>
        <vertAlign val="superscript"/>
        <sz val="11"/>
        <rFont val="Arial"/>
        <family val="2"/>
        <charset val="238"/>
      </rPr>
      <t>(2)</t>
    </r>
  </si>
  <si>
    <r>
      <t xml:space="preserve">Pénzügyi eszközök nettó növekedése(+) </t>
    </r>
    <r>
      <rPr>
        <b/>
        <vertAlign val="superscript"/>
        <sz val="11"/>
        <rFont val="Arial"/>
        <family val="2"/>
        <charset val="238"/>
      </rPr>
      <t>(2)</t>
    </r>
  </si>
  <si>
    <t xml:space="preserve">Egyéb követelések (F.8) </t>
  </si>
  <si>
    <r>
      <t>Változások a szektorbesorolásban (K.61)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</si>
  <si>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t>B.9</t>
  </si>
  <si>
    <t>AF.3</t>
  </si>
  <si>
    <r>
      <t>AF.3</t>
    </r>
    <r>
      <rPr>
        <sz val="12"/>
        <rFont val="Times New Roman"/>
        <family val="1"/>
      </rPr>
      <t>1</t>
    </r>
  </si>
  <si>
    <r>
      <t>AF.3</t>
    </r>
    <r>
      <rPr>
        <sz val="12"/>
        <rFont val="Times New Roman"/>
        <family val="1"/>
      </rPr>
      <t>2</t>
    </r>
  </si>
  <si>
    <t>P.51g</t>
  </si>
  <si>
    <t>Standardizált garanciákhoz kapcsolódóan</t>
  </si>
  <si>
    <t>(ESA2010 számlák)</t>
  </si>
  <si>
    <t>NP-hez kapcsolódóan</t>
  </si>
  <si>
    <t>D.99-hez kapcsolódóan</t>
  </si>
  <si>
    <t>Részletező sor 2</t>
  </si>
  <si>
    <t xml:space="preserve">D.5-höz és D.91-hez kapcsolódóan </t>
  </si>
  <si>
    <t>EU pénzügyi korrekciók</t>
  </si>
  <si>
    <t>Közvetlenül adósságcsökkentésre fordított osztalék</t>
  </si>
  <si>
    <t xml:space="preserve">Nemzeti Eszközkezelő Zrt. által eladott lakások is itt szerepelnek </t>
  </si>
  <si>
    <t>Állami vállalatok tőkeemelése (átvezetés a kormányzaton)</t>
  </si>
  <si>
    <t>a 479 / 2009-es számú Tanácsi Rendelettel, az azt módosító 220/2014 Bitottsági Rendelettel és</t>
  </si>
  <si>
    <t>a 479 / 2009-es számú Tanácsi Rendelettel, az azt módosító 220/2014 Bizottsági Rendelettel összhangban lévő módosított táblasorozat</t>
  </si>
  <si>
    <t>D.62-höz, D.63-hoz, D.73-hoz, D.75-höz, D.76-hoz és D.92-höz kapcsolódóan</t>
  </si>
  <si>
    <t>D.75-höz kapcsolódóan</t>
  </si>
  <si>
    <t>2018-19-es megállapodás alapján a pénzügyi korrekció éves eredményszemléletű hatása</t>
  </si>
  <si>
    <t>2019-2022: főleg a babaváró támogatással kapcsolatos kiadás</t>
  </si>
  <si>
    <t>2021-2022: gyermekes családok személyi jövedelemadó visszatérítéshez kapcsolódóan</t>
  </si>
  <si>
    <t>Kormányzati szektor kiadásai</t>
  </si>
  <si>
    <t>(1) Kérjük, jelezze, hogy az adatok végleges vagy előzetes számok</t>
  </si>
  <si>
    <t>(1) Kérjük, jelezze, hogy az adatok végleges vagy előzetes számok!</t>
  </si>
  <si>
    <t>(1) Kérjük, jelezze, hogy a hivatalos egyenleg alapja: pénzforgalmi, eredményszemléletű, vegyes vagy egyéb.</t>
  </si>
  <si>
    <t>(1) Kérjük, jelezze, hogy a hivatalos egyenleg alapja milyen szemléletű: pénzforgalmi, eredmény, vegyes vagy egyéb.</t>
  </si>
  <si>
    <t>A központi kormányzatba sorolt vállalatok és garanciaalapok</t>
  </si>
  <si>
    <t>A központi kormányzatba sorolt nonprofit intézmények</t>
  </si>
  <si>
    <t>Gripen-beszerzés: pénzügyi lízing (operatív lízing helyett)</t>
  </si>
  <si>
    <t>MAVIR-támogatásokkal kapcsolatos tranzakciók átvezetése</t>
  </si>
  <si>
    <t xml:space="preserve">Nettó hitelfelvétel (–)/ nettó hitelnyújtás (+) </t>
  </si>
  <si>
    <t>Hitelek törlesztése (–)</t>
  </si>
  <si>
    <t>Részvények eladása (–)</t>
  </si>
  <si>
    <t>A kifizetett (+) és felhalmozódott (–) kamatok különbözete (D.41)</t>
  </si>
  <si>
    <t>Egyéb tartozások (–)</t>
  </si>
  <si>
    <t>Központi költségvetésben szereplő, de a központi kormányzatba nem tartozó intézményi egységek nettó hitelfelvétele (–) / hitelnyújtása (+)</t>
  </si>
  <si>
    <t>Egyéb, a központi kormányzatba tartozó egységek nettó hitelfelvétele (–) / hitelnyújtása (+)</t>
  </si>
  <si>
    <t>A központi kormányzat alszektor nettó hitelfelvétele(–)/hitelnyújtása(+) (S.1311)</t>
  </si>
  <si>
    <t>Tartományi kormányzatba nem tartozó intézményi egységek nettó hitelfelvétele (–) / hitelnyújtása (+)</t>
  </si>
  <si>
    <t>Egyéb, tartományi kormányzatba tartozó egységek nettó hitelfelvétele (–) / hitelnyújtása (+)</t>
  </si>
  <si>
    <t>Helyi önkormányzatba nem tartozó intézményi egységek nettó hitelfelvétele (–) / hitelnyújtása (+)</t>
  </si>
  <si>
    <t>Egyéb, helyi önkormányzatba tartozó egységek nettó hitelfelvétele (–) / hitelnyújtása (+)</t>
  </si>
  <si>
    <t>Társadalombiztosítási alapokba nem tartozó intézményi egységek nettó hitelfelvétele (–) / hitelnyújtása (+)</t>
  </si>
  <si>
    <t>Kormányzati szektor (EDP B.9) nettó hitelfelvétele(+)/hitelnyújtása(–) (S.13)*</t>
  </si>
  <si>
    <t xml:space="preserve">    Törlesztés (–)</t>
  </si>
  <si>
    <t xml:space="preserve">    Csökkenés (–)</t>
  </si>
  <si>
    <t>Pénzügyi derivatíva kötelezettségek (–) (F.71)</t>
  </si>
  <si>
    <t>Egyéb tartozások (–) (F.8)</t>
  </si>
  <si>
    <t>Egyéb pénzügyi kötelezettségek (–) (F.1, F.5, F.6  and F.72)</t>
  </si>
  <si>
    <t>Adósság kibocsátása névérték felett (–)/alatt(+)</t>
  </si>
  <si>
    <t>A felhalmozódott (–) és fizetett(4)(+) kamat különbözete (D.41)</t>
  </si>
  <si>
    <t xml:space="preserve">Devizában fennálló adósság(5) felértékelődése (+)/leértékelődése(–)(3)  </t>
  </si>
  <si>
    <t>Központi kormányzat (EDP B.9) nettó hitelfelvétele(+)/hitelnyújtása(–) (S.1311)*</t>
  </si>
  <si>
    <t>Helyi önkormányzatok (EDP B.9) nettó hitelfelvétele(+)/hitelnyújtása(–) (S.1313)*</t>
  </si>
  <si>
    <t>Társadalombiztosítási alapok (EDP B.9) nettó hitelfelvétele(+)/hitelnyújtása(–) (S.1314)*</t>
  </si>
  <si>
    <t>Az önkormányzat részére előlegként nyújtott EU-támogatásokhoz kapcsolódóan</t>
  </si>
  <si>
    <t>A központ által előlegként nyújtott EU-támogatásokhoz kapcsolódóan</t>
  </si>
  <si>
    <t>4. tábla Egyéb adatszolgáltatás az 1993/11/22-én kelt Tanácsi Jegyzőkönyv közleményének megfelelően</t>
  </si>
  <si>
    <t>4. tábla Egyéb adatszolgáltatás az 1993/11/12-én kelt tanácsi jegyzőkönyv közleményének megfelelően</t>
  </si>
  <si>
    <t>Részvénytranszfer nonprofit szervezetnek</t>
  </si>
  <si>
    <t xml:space="preserve">  Ebből: adósság részét képező kötelezettségekkel kapcsolatos műveletek</t>
  </si>
  <si>
    <t xml:space="preserve">  Ebből: EU pénzügyi korrekció </t>
  </si>
  <si>
    <t xml:space="preserve">  Ebből: swapügyletek kamata</t>
  </si>
  <si>
    <t>A tartományi kormányzat alszektor nettó hitelfelvétele(–)/hitelnyújtása(+) (S.1312)</t>
  </si>
  <si>
    <t>A helyi önkormányzatok alszektor nettó hitelfelvétele (–)/hitelnyújtása(+) (S.1313)</t>
  </si>
  <si>
    <t>Tb-alappal szembeni tartozás elengedése</t>
  </si>
  <si>
    <t>Egyéb, társadalombiztosítási alapokba tartozó egységek nettó hitelfelvétele (–) / hitelnyújtása (+)</t>
  </si>
  <si>
    <t xml:space="preserve">  Portfólióbefektetések, nettó(2)</t>
  </si>
  <si>
    <t>*Kérjük, hogy figyeljen a nettó hitelfelvételnél / nettó hitelnyújtás előjelére, amely konvenció szerint az 1. és a 2. táblában eltérő!</t>
  </si>
  <si>
    <t xml:space="preserve">és az alszektorok adósságának konszolidációjáról (központi kormányzat) </t>
  </si>
  <si>
    <t>1. tábla. A kormányzati hiány/többlet, az adósság és a hozzájuk kapcsolódó adatok jelentése</t>
  </si>
  <si>
    <t>1.tábla. A kormányzati hiány/többlet, adósság és a hozzájuk kapcsolódó adatok jelentése</t>
  </si>
  <si>
    <t>2A tábla. A központi költségvetés hivatalos egyenlege és a központi kormányzat alszektor hiánya/többlete (EDP B.9) közötti levezetés</t>
  </si>
  <si>
    <t>2B tábla. A tartományi költségvetés hivatalos egyenlege és a tartományi kormányzat alszektor hiánya/többlete (EDP B.9) közötti levezetés</t>
  </si>
  <si>
    <t>2C tábla. A helyi önkormányzatok hivatalos egyenlege és a helyi önkormányzatok alszektor hiánya/többlete (EDP B.9) közötti levezetés</t>
  </si>
  <si>
    <t>3A tábla. Adatszolgáltatás a kormányzati hiány/többlet és egyéb tényezők adósságváltozásra gyakorolt hatásáról</t>
  </si>
  <si>
    <t xml:space="preserve">és az alszektorok adósságának konszolidációjáról (tartományi kormányzat) </t>
  </si>
  <si>
    <t>Központi kormányzat hozzájárulása a kormányzati szektor adósságához (a=b-c)</t>
  </si>
  <si>
    <t xml:space="preserve">és az alszektorok adósságának konszolidációjáról (helyi önkormányzatok) </t>
  </si>
  <si>
    <r>
      <t xml:space="preserve">  A többi alszektor adóssága a helyi önkormányzatok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</si>
  <si>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r>
      <t xml:space="preserve">  A  többi alszektor adóssága a társadalombiztosítási alapok alszektorral szemben (állományi érték) (c)</t>
    </r>
    <r>
      <rPr>
        <vertAlign val="superscript"/>
        <sz val="10"/>
        <rFont val="Arial"/>
        <family val="2"/>
      </rPr>
      <t>(5)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</si>
  <si>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  <charset val="238"/>
      </rPr>
      <t>(5)</t>
    </r>
  </si>
  <si>
    <t>Adósságinstrumentum névérték feletti(+)/alatti(–) visszaváltása/visszavásárlása</t>
  </si>
  <si>
    <t>Adósságinstrumentumok egyéb volumenváltozása (K.3, K.4, K.5)(5)(–)</t>
  </si>
  <si>
    <t xml:space="preserve">  Nem portfólióbefektetésnek minősülő részvények és egyéb tulajdonosi követelések</t>
  </si>
  <si>
    <t>Kereskedelmihitel- és előlegtartozás (AF.81 L)</t>
  </si>
  <si>
    <t>L</t>
  </si>
  <si>
    <t>Dátum: 2023. szeptember 29.</t>
  </si>
  <si>
    <t>Memorandum tétel: EU-transzfereken képződött és egyéb árfolyam különbözet</t>
  </si>
  <si>
    <t>RRF-hez (helyreállítási és ellenálló képességi eszközhöz) kapcsolódóan</t>
  </si>
  <si>
    <t>MFB-árfolyamveszteség-térítés</t>
  </si>
  <si>
    <t>Magánnyugdíjpénztártól átvett vagyon bevételének elszámolása</t>
  </si>
  <si>
    <t xml:space="preserve">Megjegyzés: a gyakorlat szerint a tagállamok feladata, hogy saját nemzeti jellegzetességeikhez igazítsák a 2A, a 2B, a 2C és a 2D táblát.  </t>
  </si>
  <si>
    <t>2D tábla. A társadalombiztosítási alapok hivatalos egyenlege és a társadalombiztosítási alapok alszektor hiánya/többlete (EDP B.9) közötti levezetés</t>
  </si>
  <si>
    <t>A társadalombiztosítási alapok alszektor nettó hitelfelvétele (–)/hitelnyújtása(+) (S.1314)</t>
  </si>
  <si>
    <t>3B tábla. Adatszolgáltatás a kormányzati hiány/többlet és egyéb tényezők adósságváltozásra gyakorolt hatásáról</t>
  </si>
  <si>
    <t>3C tábla. Adatszolgáltatás a kormányzati hiány/többlet és egyéb tényezők adósságváltozásra gyakorolt hatásáról</t>
  </si>
  <si>
    <t xml:space="preserve">3A - 3E táblák: Adatszolgáltatás a kormányzati hiány/többlet és egyéb tényezők adósságváltozásra gyakorolt hatásáról és az alszektorok adósságának konszolidációjáról (a központi kormányzat, illetve a kormányzat más alszektorai között) </t>
  </si>
  <si>
    <t>3D tábla. Adatszolgáltatás a kormányzati hiány/többlet és egyéb tényezők adósságváltozásra gyakorolt hatásáról</t>
  </si>
  <si>
    <t>3E tábla. Adatszolgáltatás a kormányzati hiány/többlet és egyéb tényezők adósságváltozásra gyakorolt hatásáról</t>
  </si>
  <si>
    <t xml:space="preserve">és az alszektorok adósságának konszolidációjáról (társadalombiztosítási alapok) </t>
  </si>
  <si>
    <t>ESA2010-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</si>
</sst>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67">
    <font>
      <sz val="12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2"/>
      <name val="Arial"/>
      <family val="2"/>
      <charset val="238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i/>
      <sz val="10"/>
      <name val="Arial"/>
      <family val="2"/>
      <charset val="238"/>
    </font>
    <font>
      <b/>
      <sz val="11"/>
      <name val="Arial"/>
      <family val="2"/>
    </font>
    <font>
      <sz val="24"/>
      <name val="Times New Roman"/>
      <family val="1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2"/>
      <name val="Arial"/>
      <family val="2"/>
      <charset val="238"/>
    </font>
    <font>
      <sz val="12"/>
      <name val="Times New Roman"/>
      <family val="1"/>
      <charset val="238"/>
    </font>
    <font>
      <sz val="11"/>
      <name val="Arial"/>
      <family val="2"/>
    </font>
    <font>
      <sz val="11"/>
      <name val="Arial"/>
      <family val="2"/>
      <charset val="238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0"/>
      <name val="Times New Roman"/>
      <family val="1"/>
    </font>
    <font>
      <b/>
      <vertAlign val="superscript"/>
      <sz val="12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</font>
    <font>
      <b/>
      <sz val="26"/>
      <name val="Times New Roman"/>
      <family val="1"/>
      <charset val="238"/>
    </font>
    <font>
      <b/>
      <sz val="26"/>
      <name val="Times New Roman"/>
      <family val="1"/>
    </font>
    <font>
      <i/>
      <sz val="18"/>
      <name val="Times New Roman"/>
      <family val="1"/>
      <charset val="238"/>
    </font>
    <font>
      <sz val="10"/>
      <name val="Arial"/>
      <family val="2"/>
      <charset val="238"/>
    </font>
    <font>
      <b/>
      <i/>
      <sz val="18"/>
      <color indexed="10"/>
      <name val="Arial"/>
      <family val="2"/>
    </font>
    <font>
      <sz val="12"/>
      <name val="Cambria"/>
      <family val="1"/>
    </font>
    <font>
      <sz val="10"/>
      <name val="Cambria"/>
      <family val="1"/>
    </font>
    <font>
      <i/>
      <sz val="11"/>
      <name val="Arial"/>
      <family val="2"/>
    </font>
    <font>
      <i/>
      <sz val="10"/>
      <name val="Arial"/>
      <family val="2"/>
    </font>
    <font>
      <sz val="12"/>
      <color rgb="FFFF0000"/>
      <name val="Arial"/>
      <family val="2"/>
      <charset val="238"/>
    </font>
    <font>
      <sz val="10"/>
      <color theme="1"/>
      <name val="Arial"/>
      <family val="2"/>
    </font>
    <font>
      <sz val="10"/>
      <color rgb="FFFF0000"/>
      <name val="Arial"/>
      <family val="2"/>
      <charset val="238"/>
    </font>
    <font>
      <sz val="10"/>
      <color rgb="FFFF0000"/>
      <name val="Arial"/>
      <family val="2"/>
    </font>
    <font>
      <sz val="12"/>
      <color theme="0"/>
      <name val="Times New Roman"/>
      <family val="1"/>
    </font>
    <font>
      <sz val="12"/>
      <color theme="0"/>
      <name val="Cambria"/>
      <family val="1"/>
    </font>
    <font>
      <sz val="10"/>
      <color theme="0"/>
      <name val="Cambria"/>
      <family val="1"/>
    </font>
    <font>
      <sz val="10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0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 style="double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double">
        <color indexed="8"/>
      </bottom>
      <diagonal/>
    </border>
    <border>
      <left/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 style="thin">
        <color indexed="8"/>
      </right>
      <top style="dotted">
        <color indexed="64"/>
      </top>
      <bottom style="dotted">
        <color indexed="64"/>
      </bottom>
      <diagonal/>
    </border>
    <border>
      <left/>
      <right/>
      <top style="thick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dotted">
        <color indexed="8"/>
      </bottom>
      <diagonal/>
    </border>
    <border>
      <left style="thin">
        <color indexed="64"/>
      </left>
      <right style="thin">
        <color indexed="64"/>
      </right>
      <top style="dotted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 style="dotted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thick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  <diagonal/>
    </border>
    <border>
      <left/>
      <right style="thin">
        <color indexed="64"/>
      </right>
      <top style="dotted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tted">
        <color indexed="22"/>
      </left>
      <right/>
      <top style="thin">
        <color indexed="23"/>
      </top>
      <bottom style="dotted">
        <color indexed="22"/>
      </bottom>
      <diagonal/>
    </border>
    <border>
      <left style="dotted">
        <color indexed="22"/>
      </left>
      <right/>
      <top style="dotted">
        <color indexed="22"/>
      </top>
      <bottom style="dotted">
        <color indexed="22"/>
      </bottom>
      <diagonal/>
    </border>
    <border>
      <left style="dotted">
        <color indexed="22"/>
      </left>
      <right/>
      <top/>
      <bottom style="dotted">
        <color indexed="22"/>
      </bottom>
      <diagonal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  <diagonal/>
    </border>
    <border>
      <left style="dotted">
        <color indexed="22"/>
      </left>
      <right style="thin">
        <color indexed="23"/>
      </right>
      <top/>
      <bottom style="dotted">
        <color indexed="22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dotted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dotted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 style="thin">
        <color indexed="23"/>
      </right>
      <top style="double">
        <color indexed="8"/>
      </top>
      <bottom/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47"/>
      </right>
      <top/>
      <bottom style="thin">
        <color indexed="47"/>
      </bottom>
      <diagonal/>
    </border>
    <border>
      <left style="thin">
        <color indexed="47"/>
      </left>
      <right style="thin">
        <color indexed="23"/>
      </right>
      <top/>
      <bottom style="thin">
        <color indexed="47"/>
      </bottom>
      <diagonal/>
    </border>
    <border>
      <left style="thin">
        <color indexed="23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47"/>
      </right>
      <top style="thin">
        <color indexed="47"/>
      </top>
      <bottom/>
      <diagonal/>
    </border>
    <border>
      <left style="thin">
        <color indexed="47"/>
      </left>
      <right style="thin">
        <color indexed="23"/>
      </right>
      <top style="thin">
        <color indexed="47"/>
      </top>
      <bottom/>
      <diagonal/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  <diagonal/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  <diagonal/>
    </border>
    <border>
      <left/>
      <right style="thin">
        <color indexed="23"/>
      </right>
      <top/>
      <bottom/>
      <diagonal/>
    </border>
    <border>
      <left/>
      <right style="thin">
        <color indexed="23"/>
      </right>
      <top/>
      <bottom style="double">
        <color indexed="8"/>
      </bottom>
      <diagonal/>
    </border>
    <border>
      <left style="thin">
        <color indexed="23"/>
      </left>
      <right/>
      <top style="thin">
        <color indexed="23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medium">
        <color indexed="64"/>
      </right>
      <top style="thick">
        <color theme="1"/>
      </top>
      <bottom style="thick">
        <color theme="1"/>
      </bottom>
      <diagonal/>
    </border>
    <border>
      <left style="thick">
        <color theme="1"/>
      </left>
      <right style="thin">
        <color indexed="8"/>
      </right>
      <top style="thick">
        <color theme="1"/>
      </top>
      <bottom style="thick">
        <color theme="1"/>
      </bottom>
      <diagonal/>
    </border>
    <border>
      <left style="thin">
        <color theme="1"/>
      </left>
      <right style="thin">
        <color indexed="8"/>
      </right>
      <top/>
      <bottom style="thin">
        <color theme="1"/>
      </bottom>
      <diagonal/>
    </border>
    <border>
      <left style="thin">
        <color theme="1"/>
      </left>
      <right style="thin">
        <color indexed="8"/>
      </right>
      <top style="thin">
        <color theme="1"/>
      </top>
      <bottom style="thin">
        <color theme="1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2" fillId="0" borderId="0"/>
  </cellStyleXfs>
  <cellXfs count="421">
    <xf numFmtId="0" fontId="0" fillId="0" borderId="0" xfId="0"/>
    <xf numFmtId="0" fontId="3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4" fillId="0" borderId="0" xfId="0" applyFont="1" applyFill="1" applyAlignment="1" applyProtection="1">
      <alignment horizontal="right"/>
    </xf>
    <xf numFmtId="0" fontId="6" fillId="0" borderId="0" xfId="0" applyFont="1" applyFill="1" applyProtection="1"/>
    <xf numFmtId="0" fontId="7" fillId="0" borderId="0" xfId="0" applyFont="1" applyFill="1" applyAlignment="1" applyProtection="1"/>
    <xf numFmtId="0" fontId="6" fillId="0" borderId="2" xfId="0" applyFont="1" applyFill="1" applyBorder="1" applyProtection="1"/>
    <xf numFmtId="0" fontId="6" fillId="0" borderId="3" xfId="0" applyFont="1" applyFill="1" applyBorder="1" applyAlignment="1" applyProtection="1"/>
    <xf numFmtId="0" fontId="6" fillId="0" borderId="3" xfId="0" applyFont="1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6" fillId="0" borderId="5" xfId="0" applyFont="1" applyFill="1" applyBorder="1" applyAlignment="1" applyProtection="1">
      <alignment horizontal="center"/>
    </xf>
    <xf numFmtId="0" fontId="6" fillId="0" borderId="6" xfId="0" applyFont="1" applyFill="1" applyBorder="1" applyProtection="1"/>
    <xf numFmtId="0" fontId="8" fillId="0" borderId="6" xfId="0" applyFont="1" applyFill="1" applyBorder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/>
    </xf>
    <xf numFmtId="0" fontId="6" fillId="0" borderId="7" xfId="0" applyFont="1" applyFill="1" applyBorder="1" applyAlignment="1" applyProtection="1">
      <alignment horizontal="centerContinuous" vertical="center"/>
    </xf>
    <xf numFmtId="0" fontId="0" fillId="0" borderId="8" xfId="0" applyFill="1" applyBorder="1" applyProtection="1"/>
    <xf numFmtId="0" fontId="6" fillId="0" borderId="6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0" fillId="0" borderId="0" xfId="0" applyFill="1" applyAlignment="1" applyProtection="1"/>
    <xf numFmtId="0" fontId="9" fillId="0" borderId="6" xfId="0" applyFont="1" applyFill="1" applyBorder="1" applyProtection="1"/>
    <xf numFmtId="0" fontId="6" fillId="0" borderId="10" xfId="0" applyFont="1" applyFill="1" applyBorder="1" applyAlignment="1" applyProtection="1"/>
    <xf numFmtId="0" fontId="0" fillId="0" borderId="11" xfId="0" applyFill="1" applyBorder="1" applyProtection="1"/>
    <xf numFmtId="0" fontId="11" fillId="0" borderId="7" xfId="0" applyFont="1" applyFill="1" applyBorder="1" applyAlignment="1" applyProtection="1"/>
    <xf numFmtId="0" fontId="6" fillId="0" borderId="7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/>
    <xf numFmtId="0" fontId="6" fillId="0" borderId="12" xfId="0" applyFont="1" applyFill="1" applyBorder="1" applyProtection="1"/>
    <xf numFmtId="0" fontId="0" fillId="0" borderId="10" xfId="0" applyFill="1" applyBorder="1" applyAlignment="1" applyProtection="1"/>
    <xf numFmtId="0" fontId="6" fillId="0" borderId="11" xfId="0" applyFont="1" applyFill="1" applyBorder="1" applyProtection="1"/>
    <xf numFmtId="0" fontId="6" fillId="0" borderId="10" xfId="0" applyFont="1" applyFill="1" applyBorder="1" applyAlignment="1" applyProtection="1">
      <alignment horizontal="center"/>
    </xf>
    <xf numFmtId="0" fontId="11" fillId="0" borderId="7" xfId="0" applyFont="1" applyFill="1" applyBorder="1" applyProtection="1"/>
    <xf numFmtId="0" fontId="12" fillId="0" borderId="0" xfId="0" applyFont="1" applyFill="1" applyBorder="1" applyProtection="1"/>
    <xf numFmtId="0" fontId="12" fillId="0" borderId="7" xfId="0" applyFont="1" applyFill="1" applyBorder="1" applyProtection="1"/>
    <xf numFmtId="0" fontId="6" fillId="0" borderId="13" xfId="0" applyFont="1" applyFill="1" applyBorder="1" applyProtection="1"/>
    <xf numFmtId="0" fontId="0" fillId="0" borderId="14" xfId="0" applyFill="1" applyBorder="1" applyAlignment="1" applyProtection="1"/>
    <xf numFmtId="0" fontId="0" fillId="0" borderId="15" xfId="0" applyFill="1" applyBorder="1" applyProtection="1"/>
    <xf numFmtId="0" fontId="6" fillId="0" borderId="16" xfId="0" applyFont="1" applyFill="1" applyBorder="1" applyProtection="1"/>
    <xf numFmtId="0" fontId="0" fillId="0" borderId="6" xfId="0" applyFill="1" applyBorder="1" applyProtection="1"/>
    <xf numFmtId="0" fontId="6" fillId="0" borderId="5" xfId="0" applyFont="1" applyFill="1" applyBorder="1" applyProtection="1"/>
    <xf numFmtId="0" fontId="12" fillId="0" borderId="5" xfId="0" applyFont="1" applyFill="1" applyBorder="1" applyProtection="1"/>
    <xf numFmtId="0" fontId="13" fillId="0" borderId="8" xfId="0" applyFont="1" applyFill="1" applyBorder="1" applyProtection="1"/>
    <xf numFmtId="0" fontId="0" fillId="0" borderId="12" xfId="0" applyFill="1" applyBorder="1" applyAlignment="1" applyProtection="1"/>
    <xf numFmtId="0" fontId="0" fillId="0" borderId="12" xfId="0" applyFill="1" applyBorder="1" applyAlignment="1" applyProtection="1">
      <alignment horizontal="center"/>
    </xf>
    <xf numFmtId="0" fontId="0" fillId="0" borderId="5" xfId="0" applyFill="1" applyBorder="1" applyProtection="1"/>
    <xf numFmtId="0" fontId="6" fillId="0" borderId="0" xfId="0" applyFont="1" applyFill="1" applyAlignment="1" applyProtection="1"/>
    <xf numFmtId="0" fontId="10" fillId="0" borderId="0" xfId="0" applyFont="1" applyFill="1" applyAlignment="1" applyProtection="1"/>
    <xf numFmtId="0" fontId="10" fillId="0" borderId="0" xfId="0" applyFont="1" applyFill="1" applyProtection="1"/>
    <xf numFmtId="0" fontId="6" fillId="0" borderId="17" xfId="0" applyFont="1" applyFill="1" applyBorder="1" applyProtection="1"/>
    <xf numFmtId="0" fontId="6" fillId="0" borderId="18" xfId="0" applyFont="1" applyFill="1" applyBorder="1" applyAlignment="1" applyProtection="1"/>
    <xf numFmtId="0" fontId="6" fillId="0" borderId="18" xfId="0" applyFont="1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3" fillId="0" borderId="0" xfId="0" applyFont="1" applyFill="1" applyAlignment="1" applyProtection="1">
      <alignment horizontal="center"/>
    </xf>
    <xf numFmtId="0" fontId="0" fillId="0" borderId="0" xfId="0" applyProtection="1"/>
    <xf numFmtId="0" fontId="14" fillId="0" borderId="0" xfId="0" applyFont="1" applyFill="1" applyAlignment="1" applyProtection="1">
      <alignment horizontal="left"/>
    </xf>
    <xf numFmtId="0" fontId="14" fillId="0" borderId="0" xfId="0" applyFont="1" applyFill="1" applyProtection="1"/>
    <xf numFmtId="0" fontId="0" fillId="0" borderId="2" xfId="0" applyBorder="1" applyProtection="1"/>
    <xf numFmtId="0" fontId="9" fillId="0" borderId="3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Protection="1"/>
    <xf numFmtId="0" fontId="0" fillId="0" borderId="5" xfId="0" applyBorder="1" applyProtection="1"/>
    <xf numFmtId="0" fontId="9" fillId="0" borderId="20" xfId="0" applyFont="1" applyFill="1" applyBorder="1" applyAlignment="1" applyProtection="1">
      <alignment horizontal="center"/>
    </xf>
    <xf numFmtId="0" fontId="9" fillId="0" borderId="21" xfId="0" applyFont="1" applyFill="1" applyBorder="1" applyAlignment="1" applyProtection="1">
      <alignment horizontal="center"/>
    </xf>
    <xf numFmtId="0" fontId="9" fillId="0" borderId="22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Continuous"/>
    </xf>
    <xf numFmtId="0" fontId="9" fillId="0" borderId="9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9" fillId="0" borderId="6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Continuous" vertical="center"/>
      <protection locked="0"/>
    </xf>
    <xf numFmtId="0" fontId="16" fillId="0" borderId="8" xfId="0" applyFont="1" applyFill="1" applyBorder="1" applyProtection="1"/>
    <xf numFmtId="0" fontId="12" fillId="0" borderId="7" xfId="0" applyFont="1" applyFill="1" applyBorder="1" applyAlignment="1" applyProtection="1">
      <alignment horizontal="left"/>
    </xf>
    <xf numFmtId="0" fontId="17" fillId="0" borderId="22" xfId="0" applyFont="1" applyFill="1" applyBorder="1" applyProtection="1">
      <protection locked="0"/>
    </xf>
    <xf numFmtId="0" fontId="3" fillId="0" borderId="8" xfId="0" applyFont="1" applyFill="1" applyBorder="1" applyProtection="1"/>
    <xf numFmtId="0" fontId="17" fillId="0" borderId="0" xfId="0" applyFont="1" applyFill="1" applyBorder="1" applyProtection="1"/>
    <xf numFmtId="0" fontId="17" fillId="0" borderId="7" xfId="0" applyFont="1" applyFill="1" applyBorder="1" applyProtection="1">
      <protection locked="0"/>
    </xf>
    <xf numFmtId="0" fontId="9" fillId="0" borderId="7" xfId="0" applyFont="1" applyFill="1" applyBorder="1" applyAlignment="1" applyProtection="1">
      <alignment horizontal="left"/>
    </xf>
    <xf numFmtId="0" fontId="17" fillId="0" borderId="25" xfId="0" applyFont="1" applyFill="1" applyBorder="1" applyAlignment="1" applyProtection="1">
      <alignment horizontal="centerContinuous"/>
      <protection locked="0"/>
    </xf>
    <xf numFmtId="0" fontId="18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7" fillId="0" borderId="24" xfId="0" applyFont="1" applyFill="1" applyBorder="1" applyProtection="1">
      <protection locked="0"/>
    </xf>
    <xf numFmtId="0" fontId="4" fillId="0" borderId="0" xfId="0" applyFont="1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18" xfId="0" applyFont="1" applyFill="1" applyBorder="1" applyProtection="1"/>
    <xf numFmtId="0" fontId="3" fillId="0" borderId="19" xfId="0" applyFont="1" applyFill="1" applyBorder="1" applyProtection="1"/>
    <xf numFmtId="0" fontId="0" fillId="0" borderId="0" xfId="0" applyFill="1" applyAlignment="1" applyProtection="1">
      <alignment horizontal="left"/>
    </xf>
    <xf numFmtId="0" fontId="0" fillId="0" borderId="0" xfId="0" applyFill="1" applyAlignment="1" applyProtection="1">
      <alignment horizontal="center"/>
    </xf>
    <xf numFmtId="0" fontId="3" fillId="0" borderId="2" xfId="0" applyFont="1" applyFill="1" applyBorder="1" applyAlignment="1" applyProtection="1">
      <alignment horizontal="center"/>
    </xf>
    <xf numFmtId="0" fontId="9" fillId="0" borderId="26" xfId="0" applyFont="1" applyFill="1" applyBorder="1" applyAlignment="1" applyProtection="1">
      <alignment horizontal="center"/>
    </xf>
    <xf numFmtId="0" fontId="9" fillId="0" borderId="7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9" fillId="0" borderId="27" xfId="0" applyFont="1" applyFill="1" applyBorder="1" applyAlignment="1" applyProtection="1">
      <alignment horizontal="center"/>
    </xf>
    <xf numFmtId="0" fontId="15" fillId="0" borderId="24" xfId="0" applyFont="1" applyFill="1" applyBorder="1" applyAlignment="1" applyProtection="1">
      <alignment horizontal="center" vertical="center"/>
      <protection locked="0"/>
    </xf>
    <xf numFmtId="0" fontId="9" fillId="0" borderId="5" xfId="0" applyFont="1" applyFill="1" applyBorder="1" applyAlignment="1" applyProtection="1">
      <alignment horizontal="left"/>
    </xf>
    <xf numFmtId="0" fontId="18" fillId="0" borderId="7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 applyProtection="1"/>
    <xf numFmtId="0" fontId="3" fillId="0" borderId="17" xfId="0" applyFont="1" applyFill="1" applyBorder="1" applyAlignment="1" applyProtection="1">
      <alignment horizontal="center"/>
    </xf>
    <xf numFmtId="0" fontId="18" fillId="0" borderId="5" xfId="0" applyFont="1" applyFill="1" applyBorder="1" applyAlignment="1" applyProtection="1">
      <alignment horizontal="left"/>
    </xf>
    <xf numFmtId="0" fontId="3" fillId="0" borderId="28" xfId="0" applyFont="1" applyFill="1" applyBorder="1" applyProtection="1"/>
    <xf numFmtId="0" fontId="3" fillId="0" borderId="8" xfId="0" applyFont="1" applyFill="1" applyBorder="1" applyAlignment="1" applyProtection="1">
      <alignment horizontal="center"/>
    </xf>
    <xf numFmtId="0" fontId="15" fillId="0" borderId="29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Protection="1">
      <protection locked="0"/>
    </xf>
    <xf numFmtId="0" fontId="12" fillId="0" borderId="0" xfId="0" applyFont="1" applyFill="1" applyProtection="1"/>
    <xf numFmtId="0" fontId="4" fillId="0" borderId="0" xfId="0" applyFont="1" applyFill="1" applyProtection="1"/>
    <xf numFmtId="0" fontId="22" fillId="0" borderId="0" xfId="2" applyFill="1"/>
    <xf numFmtId="0" fontId="24" fillId="0" borderId="0" xfId="2" applyFont="1" applyFill="1" applyAlignment="1">
      <alignment horizontal="right" vertical="top"/>
    </xf>
    <xf numFmtId="0" fontId="22" fillId="0" borderId="0" xfId="2" applyFill="1" applyAlignment="1">
      <alignment horizontal="right"/>
    </xf>
    <xf numFmtId="0" fontId="22" fillId="0" borderId="0" xfId="2" applyFill="1" applyAlignment="1">
      <alignment horizontal="center"/>
    </xf>
    <xf numFmtId="0" fontId="25" fillId="0" borderId="0" xfId="2" applyFont="1" applyFill="1" applyAlignment="1">
      <alignment horizontal="centerContinuous"/>
    </xf>
    <xf numFmtId="0" fontId="4" fillId="0" borderId="0" xfId="2" applyFont="1" applyFill="1" applyAlignment="1">
      <alignment horizontal="centerContinuous"/>
    </xf>
    <xf numFmtId="0" fontId="9" fillId="0" borderId="0" xfId="2" applyFont="1" applyFill="1" applyAlignment="1">
      <alignment horizontal="centerContinuous"/>
    </xf>
    <xf numFmtId="0" fontId="26" fillId="0" borderId="0" xfId="2" applyFont="1" applyFill="1" applyAlignment="1">
      <alignment horizontal="centerContinuous"/>
    </xf>
    <xf numFmtId="0" fontId="27" fillId="0" borderId="0" xfId="2" applyFont="1" applyFill="1" applyAlignment="1">
      <alignment horizontal="centerContinuous"/>
    </xf>
    <xf numFmtId="0" fontId="28" fillId="0" borderId="0" xfId="2" applyFont="1" applyFill="1" applyAlignment="1">
      <alignment horizontal="centerContinuous"/>
    </xf>
    <xf numFmtId="0" fontId="27" fillId="0" borderId="0" xfId="2" applyFont="1" applyFill="1" applyBorder="1" applyAlignment="1">
      <alignment horizontal="centerContinuous"/>
    </xf>
    <xf numFmtId="0" fontId="4" fillId="0" borderId="0" xfId="2" applyFont="1" applyFill="1" applyBorder="1" applyAlignment="1">
      <alignment horizontal="centerContinuous"/>
    </xf>
    <xf numFmtId="0" fontId="9" fillId="0" borderId="0" xfId="2" applyFont="1" applyFill="1" applyBorder="1" applyAlignment="1">
      <alignment horizontal="centerContinuous"/>
    </xf>
    <xf numFmtId="0" fontId="27" fillId="0" borderId="14" xfId="2" applyFont="1" applyFill="1" applyBorder="1" applyAlignment="1">
      <alignment horizontal="centerContinuous"/>
    </xf>
    <xf numFmtId="0" fontId="4" fillId="0" borderId="14" xfId="2" applyFont="1" applyFill="1" applyBorder="1" applyAlignment="1">
      <alignment horizontal="centerContinuous"/>
    </xf>
    <xf numFmtId="0" fontId="9" fillId="0" borderId="14" xfId="2" applyFont="1" applyFill="1" applyBorder="1" applyAlignment="1">
      <alignment horizontal="centerContinuous"/>
    </xf>
    <xf numFmtId="0" fontId="30" fillId="0" borderId="0" xfId="2" quotePrefix="1" applyFont="1" applyFill="1" applyAlignment="1">
      <alignment horizontal="centerContinuous"/>
    </xf>
    <xf numFmtId="0" fontId="14" fillId="0" borderId="0" xfId="2" applyFont="1" applyFill="1" applyAlignment="1">
      <alignment horizontal="centerContinuous"/>
    </xf>
    <xf numFmtId="0" fontId="14" fillId="0" borderId="0" xfId="2" applyFont="1" applyFill="1"/>
    <xf numFmtId="0" fontId="31" fillId="0" borderId="0" xfId="2" applyFont="1" applyFill="1"/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31" fillId="0" borderId="0" xfId="2" applyFont="1" applyFill="1" applyAlignment="1">
      <alignment vertical="center"/>
    </xf>
    <xf numFmtId="0" fontId="32" fillId="0" borderId="0" xfId="2" applyFont="1" applyFill="1"/>
    <xf numFmtId="0" fontId="33" fillId="0" borderId="0" xfId="2" applyFont="1" applyFill="1"/>
    <xf numFmtId="0" fontId="34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Continuous"/>
    </xf>
    <xf numFmtId="0" fontId="21" fillId="0" borderId="0" xfId="2" applyFont="1" applyFill="1" applyAlignment="1">
      <alignment horizontal="centerContinuous"/>
    </xf>
    <xf numFmtId="0" fontId="9" fillId="0" borderId="0" xfId="0" applyFont="1" applyFill="1" applyAlignment="1" applyProtection="1">
      <alignment horizontal="left"/>
      <protection locked="0"/>
    </xf>
    <xf numFmtId="0" fontId="20" fillId="0" borderId="30" xfId="0" applyFont="1" applyFill="1" applyBorder="1" applyAlignment="1">
      <alignment horizontal="left"/>
    </xf>
    <xf numFmtId="0" fontId="12" fillId="0" borderId="0" xfId="0" applyFont="1" applyFill="1"/>
    <xf numFmtId="0" fontId="5" fillId="0" borderId="0" xfId="0" applyFont="1" applyFill="1" applyAlignment="1">
      <alignment horizontal="left"/>
    </xf>
    <xf numFmtId="0" fontId="24" fillId="0" borderId="0" xfId="2" applyFont="1" applyFill="1" applyAlignment="1">
      <alignment horizontal="left" vertical="top"/>
    </xf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Protection="1"/>
    <xf numFmtId="0" fontId="5" fillId="0" borderId="0" xfId="0" applyFont="1" applyFill="1" applyAlignment="1" applyProtection="1">
      <alignment horizontal="left"/>
    </xf>
    <xf numFmtId="0" fontId="6" fillId="0" borderId="9" xfId="0" applyFont="1" applyFill="1" applyBorder="1" applyAlignment="1" applyProtection="1">
      <alignment horizontal="center"/>
    </xf>
    <xf numFmtId="0" fontId="6" fillId="0" borderId="31" xfId="0" applyFont="1" applyFill="1" applyBorder="1" applyAlignment="1" applyProtection="1">
      <alignment horizontal="center"/>
    </xf>
    <xf numFmtId="0" fontId="20" fillId="0" borderId="5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Continuous"/>
      <protection locked="0"/>
    </xf>
    <xf numFmtId="0" fontId="37" fillId="0" borderId="8" xfId="0" applyFont="1" applyFill="1" applyBorder="1" applyProtection="1"/>
    <xf numFmtId="0" fontId="38" fillId="0" borderId="0" xfId="0" applyFont="1" applyFill="1" applyProtection="1"/>
    <xf numFmtId="0" fontId="37" fillId="0" borderId="5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>
      <alignment horizontal="left"/>
    </xf>
    <xf numFmtId="0" fontId="37" fillId="0" borderId="25" xfId="0" applyFont="1" applyFill="1" applyBorder="1" applyAlignment="1" applyProtection="1">
      <alignment horizontal="center"/>
      <protection locked="0"/>
    </xf>
    <xf numFmtId="0" fontId="20" fillId="0" borderId="24" xfId="0" applyFont="1" applyFill="1" applyBorder="1" applyProtection="1">
      <protection locked="0"/>
    </xf>
    <xf numFmtId="0" fontId="20" fillId="0" borderId="32" xfId="0" applyFont="1" applyFill="1" applyBorder="1" applyAlignment="1" applyProtection="1">
      <alignment horizontal="left"/>
    </xf>
    <xf numFmtId="0" fontId="20" fillId="0" borderId="32" xfId="0" applyFont="1" applyFill="1" applyBorder="1" applyProtection="1"/>
    <xf numFmtId="0" fontId="41" fillId="0" borderId="33" xfId="0" applyFont="1" applyFill="1" applyBorder="1" applyAlignment="1" applyProtection="1">
      <alignment horizontal="centerContinuous" vertical="center"/>
    </xf>
    <xf numFmtId="0" fontId="41" fillId="0" borderId="34" xfId="0" applyFont="1" applyFill="1" applyBorder="1" applyAlignment="1" applyProtection="1">
      <alignment horizontal="centerContinuous" vertical="center"/>
    </xf>
    <xf numFmtId="0" fontId="42" fillId="0" borderId="0" xfId="0" applyFont="1" applyFill="1" applyAlignment="1" applyProtection="1">
      <alignment horizontal="left"/>
    </xf>
    <xf numFmtId="0" fontId="42" fillId="0" borderId="0" xfId="0" applyFont="1" applyFill="1" applyProtection="1"/>
    <xf numFmtId="0" fontId="43" fillId="0" borderId="0" xfId="0" applyFont="1" applyFill="1" applyAlignment="1" applyProtection="1">
      <alignment horizontal="right"/>
    </xf>
    <xf numFmtId="0" fontId="0" fillId="0" borderId="18" xfId="0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center"/>
    </xf>
    <xf numFmtId="0" fontId="41" fillId="0" borderId="35" xfId="0" applyFont="1" applyFill="1" applyBorder="1" applyAlignment="1">
      <alignment horizontal="left" vertical="center"/>
    </xf>
    <xf numFmtId="2" fontId="6" fillId="0" borderId="0" xfId="0" applyNumberFormat="1" applyFont="1" applyFill="1" applyProtection="1"/>
    <xf numFmtId="0" fontId="37" fillId="0" borderId="7" xfId="0" applyFont="1" applyFill="1" applyBorder="1" applyAlignment="1" applyProtection="1">
      <alignment horizontal="centerContinuous"/>
      <protection locked="0"/>
    </xf>
    <xf numFmtId="0" fontId="7" fillId="0" borderId="32" xfId="0" applyFont="1" applyFill="1" applyBorder="1" applyProtection="1">
      <protection locked="0"/>
    </xf>
    <xf numFmtId="0" fontId="4" fillId="0" borderId="36" xfId="0" applyFont="1" applyFill="1" applyBorder="1" applyAlignment="1" applyProtection="1">
      <alignment horizontal="left"/>
    </xf>
    <xf numFmtId="0" fontId="17" fillId="0" borderId="37" xfId="0" applyFont="1" applyFill="1" applyBorder="1" applyAlignment="1" applyProtection="1">
      <alignment horizontal="centerContinuous"/>
      <protection locked="0"/>
    </xf>
    <xf numFmtId="0" fontId="17" fillId="0" borderId="0" xfId="0" applyFont="1" applyFill="1" applyBorder="1" applyAlignment="1" applyProtection="1">
      <alignment horizontal="centerContinuous"/>
    </xf>
    <xf numFmtId="2" fontId="0" fillId="0" borderId="18" xfId="0" applyNumberFormat="1" applyFill="1" applyBorder="1" applyProtection="1"/>
    <xf numFmtId="2" fontId="3" fillId="0" borderId="18" xfId="0" applyNumberFormat="1" applyFont="1" applyFill="1" applyBorder="1" applyProtection="1"/>
    <xf numFmtId="0" fontId="4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9" fillId="0" borderId="7" xfId="0" applyFont="1" applyFill="1" applyBorder="1" applyProtection="1"/>
    <xf numFmtId="0" fontId="0" fillId="0" borderId="7" xfId="0" applyFill="1" applyBorder="1" applyProtection="1"/>
    <xf numFmtId="0" fontId="46" fillId="0" borderId="5" xfId="0" applyFont="1" applyFill="1" applyBorder="1" applyAlignment="1" applyProtection="1">
      <alignment horizontal="center"/>
    </xf>
    <xf numFmtId="0" fontId="10" fillId="0" borderId="5" xfId="0" applyFont="1" applyFill="1" applyBorder="1" applyAlignment="1" applyProtection="1">
      <alignment horizontal="center"/>
    </xf>
    <xf numFmtId="0" fontId="11" fillId="0" borderId="0" xfId="0" applyFont="1" applyFill="1" applyProtection="1"/>
    <xf numFmtId="0" fontId="10" fillId="0" borderId="5" xfId="0" applyFont="1" applyFill="1" applyBorder="1" applyProtection="1"/>
    <xf numFmtId="0" fontId="17" fillId="0" borderId="5" xfId="0" applyFont="1" applyFill="1" applyBorder="1" applyProtection="1"/>
    <xf numFmtId="0" fontId="0" fillId="0" borderId="14" xfId="0" applyFill="1" applyBorder="1" applyProtection="1"/>
    <xf numFmtId="0" fontId="10" fillId="0" borderId="17" xfId="0" applyFont="1" applyFill="1" applyBorder="1" applyProtection="1"/>
    <xf numFmtId="0" fontId="48" fillId="0" borderId="0" xfId="0" applyFont="1" applyFill="1" applyAlignment="1">
      <alignment horizontal="left"/>
    </xf>
    <xf numFmtId="0" fontId="0" fillId="0" borderId="5" xfId="0" applyBorder="1" applyAlignment="1" applyProtection="1">
      <alignment wrapText="1"/>
    </xf>
    <xf numFmtId="0" fontId="3" fillId="0" borderId="8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17" fillId="0" borderId="25" xfId="0" applyFont="1" applyFill="1" applyBorder="1" applyAlignment="1" applyProtection="1">
      <alignment horizontal="left" wrapText="1"/>
      <protection locked="0"/>
    </xf>
    <xf numFmtId="0" fontId="9" fillId="0" borderId="38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  <xf numFmtId="0" fontId="9" fillId="0" borderId="40" xfId="0" applyFont="1" applyFill="1" applyBorder="1" applyAlignment="1" applyProtection="1">
      <alignment horizontal="center"/>
    </xf>
    <xf numFmtId="0" fontId="17" fillId="0" borderId="41" xfId="0" applyFont="1" applyFill="1" applyBorder="1" applyProtection="1">
      <protection locked="0"/>
    </xf>
    <xf numFmtId="3" fontId="9" fillId="0" borderId="6" xfId="0" applyNumberFormat="1" applyFont="1" applyFill="1" applyBorder="1" applyProtection="1"/>
    <xf numFmtId="3" fontId="9" fillId="0" borderId="0" xfId="0" applyNumberFormat="1" applyFont="1" applyFill="1" applyBorder="1" applyProtection="1"/>
    <xf numFmtId="3" fontId="9" fillId="0" borderId="42" xfId="0" applyNumberFormat="1" applyFont="1" applyFill="1" applyBorder="1" applyProtection="1"/>
    <xf numFmtId="3" fontId="9" fillId="0" borderId="13" xfId="0" applyNumberFormat="1" applyFont="1" applyFill="1" applyBorder="1" applyProtection="1"/>
    <xf numFmtId="3" fontId="9" fillId="0" borderId="0" xfId="0" applyNumberFormat="1" applyFont="1" applyFill="1" applyProtection="1"/>
    <xf numFmtId="0" fontId="9" fillId="0" borderId="0" xfId="0" applyFont="1" applyFill="1" applyBorder="1" applyAlignment="1" applyProtection="1">
      <alignment horizontal="left"/>
    </xf>
    <xf numFmtId="0" fontId="17" fillId="0" borderId="0" xfId="0" applyFont="1" applyFill="1" applyBorder="1" applyProtection="1">
      <protection locked="0"/>
    </xf>
    <xf numFmtId="3" fontId="17" fillId="0" borderId="0" xfId="0" applyNumberFormat="1" applyFont="1" applyFill="1" applyBorder="1" applyProtection="1">
      <protection locked="0"/>
    </xf>
    <xf numFmtId="0" fontId="9" fillId="0" borderId="43" xfId="0" applyFont="1" applyFill="1" applyBorder="1" applyAlignment="1" applyProtection="1">
      <alignment horizontal="center"/>
    </xf>
    <xf numFmtId="0" fontId="0" fillId="0" borderId="0" xfId="0" applyFont="1" applyFill="1"/>
    <xf numFmtId="0" fontId="9" fillId="2" borderId="0" xfId="2" applyFont="1" applyFill="1" applyAlignment="1">
      <alignment horizontal="centerContinuous"/>
    </xf>
    <xf numFmtId="0" fontId="52" fillId="0" borderId="0" xfId="0" applyFont="1" applyFill="1"/>
    <xf numFmtId="3" fontId="19" fillId="3" borderId="44" xfId="0" applyNumberFormat="1" applyFont="1" applyFill="1" applyBorder="1" applyProtection="1">
      <protection locked="0"/>
    </xf>
    <xf numFmtId="3" fontId="53" fillId="3" borderId="44" xfId="0" applyNumberFormat="1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43" xfId="0" applyFont="1" applyFill="1" applyBorder="1" applyAlignment="1" applyProtection="1">
      <alignment horizontal="center" vertical="center"/>
      <protection locked="0"/>
    </xf>
    <xf numFmtId="3" fontId="19" fillId="3" borderId="45" xfId="0" applyNumberFormat="1" applyFont="1" applyFill="1" applyBorder="1" applyProtection="1">
      <protection locked="0"/>
    </xf>
    <xf numFmtId="0" fontId="54" fillId="0" borderId="0" xfId="0" applyFont="1" applyFill="1"/>
    <xf numFmtId="0" fontId="6" fillId="0" borderId="0" xfId="0" applyFont="1" applyFill="1" applyAlignment="1" applyProtection="1">
      <alignment horizontal="left"/>
      <protection locked="0"/>
    </xf>
    <xf numFmtId="0" fontId="53" fillId="0" borderId="25" xfId="0" applyFont="1" applyFill="1" applyBorder="1" applyAlignment="1" applyProtection="1">
      <alignment horizontal="centerContinuous"/>
      <protection locked="0"/>
    </xf>
    <xf numFmtId="3" fontId="53" fillId="3" borderId="45" xfId="0" applyNumberFormat="1" applyFont="1" applyFill="1" applyBorder="1" applyProtection="1">
      <protection locked="0"/>
    </xf>
    <xf numFmtId="0" fontId="53" fillId="0" borderId="25" xfId="0" applyFont="1" applyFill="1" applyBorder="1" applyAlignment="1" applyProtection="1">
      <alignment horizontal="left"/>
      <protection locked="0"/>
    </xf>
    <xf numFmtId="0" fontId="7" fillId="0" borderId="46" xfId="0" applyFont="1" applyFill="1" applyBorder="1" applyProtection="1">
      <protection locked="0"/>
    </xf>
    <xf numFmtId="0" fontId="7" fillId="0" borderId="47" xfId="0" applyFont="1" applyFill="1" applyBorder="1" applyProtection="1">
      <protection locked="0"/>
    </xf>
    <xf numFmtId="0" fontId="17" fillId="0" borderId="48" xfId="0" applyFont="1" applyFill="1" applyBorder="1" applyAlignment="1" applyProtection="1">
      <alignment horizontal="centerContinuous"/>
      <protection locked="0"/>
    </xf>
    <xf numFmtId="0" fontId="17" fillId="0" borderId="49" xfId="0" applyFont="1" applyFill="1" applyBorder="1" applyAlignment="1" applyProtection="1">
      <alignment horizontal="centerContinuous"/>
      <protection locked="0"/>
    </xf>
    <xf numFmtId="0" fontId="10" fillId="0" borderId="50" xfId="0" applyFont="1" applyFill="1" applyBorder="1" applyAlignment="1" applyProtection="1">
      <alignment horizontal="center"/>
    </xf>
    <xf numFmtId="0" fontId="6" fillId="0" borderId="50" xfId="0" applyFont="1" applyFill="1" applyBorder="1" applyAlignment="1" applyProtection="1">
      <alignment horizontal="center"/>
    </xf>
    <xf numFmtId="0" fontId="0" fillId="0" borderId="0" xfId="0" applyFill="1"/>
    <xf numFmtId="3" fontId="22" fillId="3" borderId="44" xfId="0" applyNumberFormat="1" applyFont="1" applyFill="1" applyBorder="1" applyProtection="1">
      <protection locked="0"/>
    </xf>
    <xf numFmtId="3" fontId="17" fillId="3" borderId="44" xfId="0" applyNumberFormat="1" applyFont="1" applyFill="1" applyBorder="1" applyProtection="1">
      <protection locked="0"/>
    </xf>
    <xf numFmtId="3" fontId="22" fillId="3" borderId="45" xfId="0" applyNumberFormat="1" applyFont="1" applyFill="1" applyBorder="1" applyProtection="1">
      <protection locked="0"/>
    </xf>
    <xf numFmtId="3" fontId="22" fillId="3" borderId="7" xfId="0" applyNumberFormat="1" applyFont="1" applyFill="1" applyBorder="1" applyProtection="1">
      <protection locked="0"/>
    </xf>
    <xf numFmtId="0" fontId="59" fillId="0" borderId="0" xfId="0" applyFont="1" applyFill="1" applyBorder="1" applyAlignment="1" applyProtection="1">
      <alignment horizontal="left" wrapText="1"/>
    </xf>
    <xf numFmtId="0" fontId="22" fillId="0" borderId="0" xfId="0" applyFont="1" applyFill="1" applyBorder="1" applyAlignment="1" applyProtection="1">
      <alignment horizontal="left"/>
    </xf>
    <xf numFmtId="0" fontId="60" fillId="3" borderId="25" xfId="0" applyFont="1" applyFill="1" applyBorder="1" applyAlignment="1" applyProtection="1">
      <alignment horizontal="left"/>
      <protection locked="0"/>
    </xf>
    <xf numFmtId="0" fontId="17" fillId="3" borderId="25" xfId="0" applyFont="1" applyFill="1" applyBorder="1" applyAlignment="1" applyProtection="1">
      <alignment horizontal="left"/>
      <protection locked="0"/>
    </xf>
    <xf numFmtId="0" fontId="17" fillId="0" borderId="7" xfId="0" applyFont="1" applyFill="1" applyBorder="1" applyAlignment="1" applyProtection="1">
      <alignment horizontal="centerContinuous"/>
      <protection locked="0"/>
    </xf>
    <xf numFmtId="3" fontId="0" fillId="0" borderId="0" xfId="0" applyNumberFormat="1" applyFill="1" applyProtection="1"/>
    <xf numFmtId="3" fontId="7" fillId="0" borderId="36" xfId="1" applyNumberFormat="1" applyFont="1" applyFill="1" applyBorder="1" applyAlignment="1" applyProtection="1">
      <alignment horizontal="right"/>
      <protection locked="0"/>
    </xf>
    <xf numFmtId="3" fontId="17" fillId="0" borderId="3" xfId="1" applyNumberFormat="1" applyFont="1" applyFill="1" applyBorder="1" applyAlignment="1" applyProtection="1">
      <alignment horizontal="right"/>
      <protection locked="0"/>
    </xf>
    <xf numFmtId="3" fontId="17" fillId="4" borderId="1" xfId="1" applyNumberFormat="1" applyFont="1" applyFill="1" applyBorder="1" applyAlignment="1" applyProtection="1">
      <alignment horizontal="right"/>
      <protection locked="0"/>
    </xf>
    <xf numFmtId="3" fontId="17" fillId="3" borderId="1" xfId="1" applyNumberFormat="1" applyFont="1" applyFill="1" applyBorder="1" applyAlignment="1" applyProtection="1">
      <alignment horizontal="right"/>
      <protection locked="0"/>
    </xf>
    <xf numFmtId="3" fontId="17" fillId="0" borderId="51" xfId="1" applyNumberFormat="1" applyFont="1" applyFill="1" applyBorder="1" applyAlignment="1" applyProtection="1">
      <alignment horizontal="right"/>
      <protection locked="0"/>
    </xf>
    <xf numFmtId="3" fontId="17" fillId="0" borderId="18" xfId="1" applyNumberFormat="1" applyFont="1" applyFill="1" applyBorder="1" applyAlignment="1" applyProtection="1">
      <alignment horizontal="right"/>
      <protection locked="0"/>
    </xf>
    <xf numFmtId="3" fontId="55" fillId="0" borderId="22" xfId="0" applyNumberFormat="1" applyFont="1" applyFill="1" applyBorder="1" applyAlignment="1" applyProtection="1">
      <alignment horizontal="center"/>
      <protection locked="0"/>
    </xf>
    <xf numFmtId="3" fontId="55" fillId="0" borderId="7" xfId="0" applyNumberFormat="1" applyFont="1" applyFill="1" applyBorder="1" applyAlignment="1" applyProtection="1">
      <protection locked="0"/>
    </xf>
    <xf numFmtId="3" fontId="55" fillId="0" borderId="9" xfId="0" applyNumberFormat="1" applyFont="1" applyFill="1" applyBorder="1" applyAlignment="1" applyProtection="1">
      <protection locked="0"/>
    </xf>
    <xf numFmtId="0" fontId="6" fillId="0" borderId="99" xfId="0" applyFont="1" applyFill="1" applyBorder="1" applyAlignment="1" applyProtection="1">
      <alignment horizontal="center"/>
    </xf>
    <xf numFmtId="0" fontId="6" fillId="0" borderId="52" xfId="0" applyFont="1" applyFill="1" applyBorder="1" applyAlignment="1" applyProtection="1">
      <alignment horizontal="center"/>
    </xf>
    <xf numFmtId="0" fontId="6" fillId="0" borderId="53" xfId="0" applyFont="1" applyFill="1" applyBorder="1" applyAlignment="1" applyProtection="1">
      <alignment horizontal="center"/>
    </xf>
    <xf numFmtId="0" fontId="0" fillId="0" borderId="10" xfId="0" applyFill="1" applyBorder="1" applyProtection="1"/>
    <xf numFmtId="0" fontId="12" fillId="0" borderId="54" xfId="0" applyFont="1" applyFill="1" applyBorder="1" applyProtection="1"/>
    <xf numFmtId="3" fontId="9" fillId="4" borderId="55" xfId="1" applyNumberFormat="1" applyFont="1" applyFill="1" applyBorder="1" applyAlignment="1" applyProtection="1">
      <alignment horizontal="right"/>
      <protection locked="0"/>
    </xf>
    <xf numFmtId="3" fontId="17" fillId="0" borderId="56" xfId="1" applyNumberFormat="1" applyFont="1" applyFill="1" applyBorder="1" applyAlignment="1" applyProtection="1">
      <alignment horizontal="right"/>
      <protection locked="0"/>
    </xf>
    <xf numFmtId="3" fontId="17" fillId="0" borderId="57" xfId="1" applyNumberFormat="1" applyFont="1" applyFill="1" applyBorder="1" applyAlignment="1" applyProtection="1">
      <alignment horizontal="right"/>
      <protection locked="0"/>
    </xf>
    <xf numFmtId="3" fontId="6" fillId="0" borderId="20" xfId="0" applyNumberFormat="1" applyFont="1" applyFill="1" applyBorder="1" applyAlignment="1" applyProtection="1">
      <alignment horizontal="center"/>
      <protection locked="0"/>
    </xf>
    <xf numFmtId="3" fontId="6" fillId="0" borderId="21" xfId="0" applyNumberFormat="1" applyFont="1" applyFill="1" applyBorder="1" applyAlignment="1" applyProtection="1">
      <alignment horizontal="center"/>
      <protection locked="0"/>
    </xf>
    <xf numFmtId="3" fontId="9" fillId="0" borderId="42" xfId="0" applyNumberFormat="1" applyFont="1" applyFill="1" applyBorder="1" applyAlignment="1" applyProtection="1">
      <protection locked="0"/>
    </xf>
    <xf numFmtId="3" fontId="9" fillId="0" borderId="13" xfId="0" applyNumberFormat="1" applyFont="1" applyFill="1" applyBorder="1" applyAlignment="1" applyProtection="1">
      <protection locked="0"/>
    </xf>
    <xf numFmtId="3" fontId="9" fillId="0" borderId="20" xfId="0" applyNumberFormat="1" applyFont="1" applyFill="1" applyBorder="1" applyAlignment="1" applyProtection="1">
      <protection locked="0"/>
    </xf>
    <xf numFmtId="3" fontId="9" fillId="0" borderId="21" xfId="0" applyNumberFormat="1" applyFont="1" applyFill="1" applyBorder="1" applyAlignment="1" applyProtection="1">
      <protection locked="0"/>
    </xf>
    <xf numFmtId="3" fontId="9" fillId="0" borderId="15" xfId="0" applyNumberFormat="1" applyFont="1" applyFill="1" applyBorder="1" applyAlignment="1" applyProtection="1">
      <protection locked="0"/>
    </xf>
    <xf numFmtId="3" fontId="9" fillId="0" borderId="14" xfId="0" applyNumberFormat="1" applyFont="1" applyFill="1" applyBorder="1" applyAlignment="1" applyProtection="1">
      <protection locked="0"/>
    </xf>
    <xf numFmtId="3" fontId="55" fillId="0" borderId="16" xfId="0" applyNumberFormat="1" applyFont="1" applyFill="1" applyBorder="1" applyAlignment="1" applyProtection="1">
      <protection locked="0"/>
    </xf>
    <xf numFmtId="3" fontId="9" fillId="0" borderId="6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56" fillId="0" borderId="12" xfId="0" applyNumberFormat="1" applyFont="1" applyFill="1" applyBorder="1" applyAlignment="1" applyProtection="1">
      <protection locked="0"/>
    </xf>
    <xf numFmtId="0" fontId="61" fillId="0" borderId="0" xfId="0" applyFont="1" applyFill="1" applyBorder="1" applyAlignment="1" applyProtection="1">
      <alignment horizontal="left"/>
    </xf>
    <xf numFmtId="0" fontId="17" fillId="3" borderId="25" xfId="0" applyFont="1" applyFill="1" applyBorder="1" applyAlignment="1" applyProtection="1">
      <alignment wrapText="1"/>
      <protection locked="0"/>
    </xf>
    <xf numFmtId="0" fontId="6" fillId="0" borderId="58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/>
    </xf>
    <xf numFmtId="0" fontId="6" fillId="0" borderId="43" xfId="0" applyFont="1" applyFill="1" applyBorder="1" applyAlignment="1" applyProtection="1">
      <alignment horizontal="center"/>
    </xf>
    <xf numFmtId="0" fontId="0" fillId="0" borderId="60" xfId="0" applyFill="1" applyBorder="1" applyProtection="1">
      <protection locked="0"/>
    </xf>
    <xf numFmtId="0" fontId="38" fillId="0" borderId="24" xfId="0" applyFont="1" applyFill="1" applyBorder="1" applyProtection="1">
      <protection locked="0"/>
    </xf>
    <xf numFmtId="0" fontId="7" fillId="0" borderId="61" xfId="0" applyFont="1" applyFill="1" applyBorder="1" applyProtection="1">
      <protection locked="0"/>
    </xf>
    <xf numFmtId="0" fontId="7" fillId="0" borderId="62" xfId="0" applyFont="1" applyFill="1" applyBorder="1" applyProtection="1">
      <protection locked="0"/>
    </xf>
    <xf numFmtId="0" fontId="62" fillId="3" borderId="25" xfId="0" applyFont="1" applyFill="1" applyBorder="1" applyAlignment="1" applyProtection="1">
      <alignment horizontal="left"/>
      <protection locked="0"/>
    </xf>
    <xf numFmtId="3" fontId="53" fillId="3" borderId="7" xfId="0" applyNumberFormat="1" applyFont="1" applyFill="1" applyBorder="1" applyProtection="1">
      <protection locked="0"/>
    </xf>
    <xf numFmtId="0" fontId="17" fillId="0" borderId="63" xfId="0" applyFont="1" applyFill="1" applyBorder="1" applyAlignment="1" applyProtection="1">
      <alignment horizontal="left"/>
      <protection locked="0"/>
    </xf>
    <xf numFmtId="0" fontId="9" fillId="0" borderId="64" xfId="0" applyFont="1" applyBorder="1"/>
    <xf numFmtId="0" fontId="9" fillId="0" borderId="65" xfId="0" applyFont="1" applyBorder="1"/>
    <xf numFmtId="3" fontId="17" fillId="3" borderId="66" xfId="0" applyNumberFormat="1" applyFont="1" applyFill="1" applyBorder="1" applyAlignment="1" applyProtection="1">
      <alignment wrapText="1"/>
      <protection locked="0"/>
    </xf>
    <xf numFmtId="3" fontId="17" fillId="0" borderId="7" xfId="0" applyNumberFormat="1" applyFont="1" applyFill="1" applyBorder="1" applyProtection="1">
      <protection locked="0"/>
    </xf>
    <xf numFmtId="0" fontId="17" fillId="0" borderId="25" xfId="0" applyFont="1" applyFill="1" applyBorder="1" applyAlignment="1" applyProtection="1">
      <alignment horizontal="left"/>
      <protection locked="0"/>
    </xf>
    <xf numFmtId="0" fontId="17" fillId="3" borderId="63" xfId="0" applyFont="1" applyFill="1" applyBorder="1" applyAlignment="1" applyProtection="1">
      <alignment horizontal="left"/>
      <protection locked="0"/>
    </xf>
    <xf numFmtId="2" fontId="17" fillId="3" borderId="25" xfId="0" applyNumberFormat="1" applyFont="1" applyFill="1" applyBorder="1" applyAlignment="1" applyProtection="1">
      <alignment horizontal="left" wrapText="1"/>
      <protection locked="0"/>
    </xf>
    <xf numFmtId="3" fontId="17" fillId="3" borderId="45" xfId="0" applyNumberFormat="1" applyFont="1" applyFill="1" applyBorder="1" applyProtection="1">
      <protection locked="0"/>
    </xf>
    <xf numFmtId="3" fontId="37" fillId="4" borderId="1" xfId="1" applyNumberFormat="1" applyFont="1" applyFill="1" applyBorder="1" applyAlignment="1" applyProtection="1">
      <alignment horizontal="right"/>
      <protection locked="0"/>
    </xf>
    <xf numFmtId="3" fontId="7" fillId="4" borderId="55" xfId="1" applyNumberFormat="1" applyFont="1" applyFill="1" applyBorder="1" applyAlignment="1" applyProtection="1">
      <alignment horizontal="right"/>
      <protection locked="0"/>
    </xf>
    <xf numFmtId="3" fontId="37" fillId="5" borderId="67" xfId="1" applyNumberFormat="1" applyFont="1" applyFill="1" applyBorder="1" applyAlignment="1" applyProtection="1">
      <alignment horizontal="right"/>
    </xf>
    <xf numFmtId="0" fontId="17" fillId="0" borderId="6" xfId="0" applyFont="1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right"/>
    </xf>
    <xf numFmtId="0" fontId="36" fillId="0" borderId="0" xfId="0" applyFont="1" applyFill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/>
    </xf>
    <xf numFmtId="0" fontId="9" fillId="0" borderId="68" xfId="0" applyFont="1" applyFill="1" applyBorder="1" applyAlignment="1" applyProtection="1">
      <alignment horizontal="left"/>
    </xf>
    <xf numFmtId="0" fontId="9" fillId="0" borderId="69" xfId="0" applyFont="1" applyFill="1" applyBorder="1" applyAlignment="1" applyProtection="1">
      <alignment horizontal="left"/>
    </xf>
    <xf numFmtId="0" fontId="9" fillId="0" borderId="70" xfId="0" applyFont="1" applyFill="1" applyBorder="1" applyAlignment="1" applyProtection="1">
      <alignment horizontal="left"/>
    </xf>
    <xf numFmtId="0" fontId="9" fillId="0" borderId="71" xfId="0" applyFont="1" applyFill="1" applyBorder="1" applyAlignment="1" applyProtection="1">
      <alignment horizontal="left"/>
    </xf>
    <xf numFmtId="0" fontId="9" fillId="0" borderId="72" xfId="0" applyFont="1" applyFill="1" applyBorder="1" applyAlignment="1" applyProtection="1">
      <alignment horizontal="left"/>
    </xf>
    <xf numFmtId="0" fontId="18" fillId="0" borderId="72" xfId="0" applyFont="1" applyFill="1" applyBorder="1" applyAlignment="1" applyProtection="1">
      <alignment horizontal="left"/>
      <protection locked="0"/>
    </xf>
    <xf numFmtId="0" fontId="4" fillId="0" borderId="30" xfId="0" applyFont="1" applyFill="1" applyBorder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/>
    </xf>
    <xf numFmtId="0" fontId="9" fillId="0" borderId="1" xfId="0" applyFont="1" applyFill="1" applyBorder="1" applyAlignment="1" applyProtection="1">
      <alignment horizontal="left" wrapText="1"/>
    </xf>
    <xf numFmtId="0" fontId="20" fillId="0" borderId="30" xfId="0" applyFont="1" applyFill="1" applyBorder="1" applyAlignment="1" applyProtection="1">
      <alignment horizontal="left"/>
    </xf>
    <xf numFmtId="0" fontId="6" fillId="0" borderId="100" xfId="0" applyFont="1" applyFill="1" applyBorder="1" applyAlignment="1" applyProtection="1"/>
    <xf numFmtId="0" fontId="6" fillId="0" borderId="101" xfId="0" applyFont="1" applyFill="1" applyBorder="1" applyAlignment="1" applyProtection="1"/>
    <xf numFmtId="0" fontId="6" fillId="0" borderId="102" xfId="0" applyFont="1" applyFill="1" applyBorder="1" applyAlignment="1" applyProtection="1"/>
    <xf numFmtId="0" fontId="11" fillId="0" borderId="73" xfId="0" applyFont="1" applyFill="1" applyBorder="1" applyAlignment="1" applyProtection="1"/>
    <xf numFmtId="0" fontId="12" fillId="0" borderId="7" xfId="0" applyFont="1" applyFill="1" applyBorder="1" applyAlignment="1" applyProtection="1"/>
    <xf numFmtId="0" fontId="12" fillId="0" borderId="74" xfId="0" applyFont="1" applyFill="1" applyBorder="1" applyAlignment="1" applyProtection="1"/>
    <xf numFmtId="0" fontId="12" fillId="0" borderId="75" xfId="0" applyFont="1" applyFill="1" applyBorder="1" applyAlignment="1" applyProtection="1"/>
    <xf numFmtId="0" fontId="12" fillId="0" borderId="76" xfId="0" applyFont="1" applyFill="1" applyBorder="1" applyAlignment="1" applyProtection="1"/>
    <xf numFmtId="0" fontId="11" fillId="0" borderId="53" xfId="0" applyFont="1" applyFill="1" applyBorder="1" applyAlignment="1" applyProtection="1"/>
    <xf numFmtId="0" fontId="0" fillId="0" borderId="0" xfId="0" applyFill="1" applyBorder="1" applyAlignment="1" applyProtection="1"/>
    <xf numFmtId="0" fontId="6" fillId="0" borderId="0" xfId="0" applyFont="1" applyFill="1" applyAlignment="1" applyProtection="1">
      <protection locked="0"/>
    </xf>
    <xf numFmtId="14" fontId="6" fillId="0" borderId="0" xfId="0" applyNumberFormat="1" applyFont="1" applyFill="1" applyAlignment="1" applyProtection="1">
      <alignment horizontal="left"/>
    </xf>
    <xf numFmtId="49" fontId="6" fillId="4" borderId="77" xfId="0" applyNumberFormat="1" applyFont="1" applyFill="1" applyBorder="1" applyAlignment="1" applyProtection="1">
      <alignment horizontal="center"/>
      <protection locked="0"/>
    </xf>
    <xf numFmtId="3" fontId="63" fillId="0" borderId="6" xfId="0" applyNumberFormat="1" applyFont="1" applyFill="1" applyBorder="1" applyProtection="1"/>
    <xf numFmtId="3" fontId="63" fillId="0" borderId="0" xfId="0" applyNumberFormat="1" applyFont="1" applyFill="1" applyBorder="1" applyProtection="1"/>
    <xf numFmtId="3" fontId="64" fillId="0" borderId="7" xfId="0" applyNumberFormat="1" applyFont="1" applyFill="1" applyBorder="1" applyProtection="1"/>
    <xf numFmtId="3" fontId="9" fillId="4" borderId="78" xfId="1" applyNumberFormat="1" applyFont="1" applyFill="1" applyBorder="1" applyAlignment="1" applyProtection="1">
      <alignment horizontal="right"/>
      <protection locked="0"/>
    </xf>
    <xf numFmtId="3" fontId="9" fillId="4" borderId="52" xfId="1" applyNumberFormat="1" applyFont="1" applyFill="1" applyBorder="1" applyAlignment="1" applyProtection="1">
      <alignment horizontal="right"/>
      <protection locked="0"/>
    </xf>
    <xf numFmtId="3" fontId="63" fillId="0" borderId="6" xfId="0" applyNumberFormat="1" applyFont="1" applyFill="1" applyBorder="1" applyAlignment="1" applyProtection="1">
      <alignment horizontal="center"/>
    </xf>
    <xf numFmtId="3" fontId="63" fillId="0" borderId="0" xfId="0" applyNumberFormat="1" applyFont="1" applyFill="1" applyBorder="1" applyAlignment="1" applyProtection="1">
      <alignment horizontal="center"/>
    </xf>
    <xf numFmtId="3" fontId="65" fillId="0" borderId="7" xfId="0" applyNumberFormat="1" applyFont="1" applyFill="1" applyBorder="1" applyAlignment="1" applyProtection="1">
      <alignment horizontal="center"/>
    </xf>
    <xf numFmtId="3" fontId="9" fillId="4" borderId="78" xfId="1" applyNumberFormat="1" applyFont="1" applyFill="1" applyBorder="1" applyAlignment="1" applyProtection="1">
      <protection locked="0"/>
    </xf>
    <xf numFmtId="3" fontId="9" fillId="4" borderId="26" xfId="1" applyNumberFormat="1" applyFont="1" applyFill="1" applyBorder="1" applyAlignment="1" applyProtection="1">
      <protection locked="0"/>
    </xf>
    <xf numFmtId="3" fontId="9" fillId="4" borderId="53" xfId="1" applyNumberFormat="1" applyFont="1" applyFill="1" applyBorder="1" applyAlignment="1" applyProtection="1">
      <protection locked="0"/>
    </xf>
    <xf numFmtId="0" fontId="6" fillId="0" borderId="53" xfId="0" applyFont="1" applyFill="1" applyBorder="1" applyAlignment="1" applyProtection="1">
      <alignment horizontal="center" wrapText="1"/>
    </xf>
    <xf numFmtId="3" fontId="9" fillId="4" borderId="55" xfId="1" quotePrefix="1" applyNumberFormat="1" applyFont="1" applyFill="1" applyBorder="1" applyAlignment="1" applyProtection="1">
      <alignment horizontal="right"/>
      <protection locked="0"/>
    </xf>
    <xf numFmtId="0" fontId="66" fillId="0" borderId="79" xfId="0" applyFont="1" applyFill="1" applyBorder="1" applyProtection="1"/>
    <xf numFmtId="0" fontId="66" fillId="0" borderId="0" xfId="0" applyFont="1" applyFill="1" applyBorder="1" applyProtection="1"/>
    <xf numFmtId="3" fontId="17" fillId="4" borderId="8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Fill="1" applyBorder="1" applyAlignment="1" applyProtection="1">
      <alignment horizontal="left"/>
      <protection locked="0"/>
    </xf>
    <xf numFmtId="0" fontId="18" fillId="0" borderId="70" xfId="0" applyFont="1" applyFill="1" applyBorder="1" applyAlignment="1" applyProtection="1">
      <alignment horizontal="lef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56" xfId="0" applyFont="1" applyFill="1" applyBorder="1" applyAlignment="1" applyProtection="1">
      <alignment horizontal="left" wrapText="1"/>
    </xf>
    <xf numFmtId="3" fontId="17" fillId="4" borderId="80" xfId="1" applyNumberFormat="1" applyFont="1" applyFill="1" applyBorder="1" applyAlignment="1" applyProtection="1">
      <alignment horizontal="right" vertical="center"/>
      <protection locked="0"/>
    </xf>
    <xf numFmtId="0" fontId="18" fillId="0" borderId="81" xfId="0" applyFont="1" applyFill="1" applyBorder="1" applyAlignment="1" applyProtection="1">
      <alignment horizontal="left"/>
    </xf>
    <xf numFmtId="0" fontId="20" fillId="0" borderId="82" xfId="0" applyFont="1" applyFill="1" applyBorder="1" applyAlignment="1" applyProtection="1">
      <alignment horizontal="left"/>
    </xf>
    <xf numFmtId="0" fontId="37" fillId="0" borderId="56" xfId="0" applyFont="1" applyFill="1" applyBorder="1" applyAlignment="1" applyProtection="1">
      <alignment horizontal="left"/>
    </xf>
    <xf numFmtId="0" fontId="57" fillId="0" borderId="0" xfId="0" applyFont="1" applyFill="1" applyBorder="1" applyAlignment="1" applyProtection="1">
      <alignment horizontal="left"/>
    </xf>
    <xf numFmtId="0" fontId="37" fillId="0" borderId="71" xfId="0" applyFont="1" applyFill="1" applyBorder="1" applyAlignment="1" applyProtection="1">
      <alignment horizontal="left"/>
    </xf>
    <xf numFmtId="0" fontId="58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37" fillId="0" borderId="0" xfId="0" applyFont="1" applyFill="1" applyAlignment="1" applyProtection="1">
      <alignment horizontal="left"/>
    </xf>
    <xf numFmtId="0" fontId="37" fillId="0" borderId="83" xfId="0" applyFont="1" applyFill="1" applyBorder="1" applyAlignment="1" applyProtection="1">
      <alignment horizontal="left"/>
    </xf>
    <xf numFmtId="3" fontId="7" fillId="4" borderId="84" xfId="1" applyNumberFormat="1" applyFont="1" applyFill="1" applyBorder="1" applyAlignment="1" applyProtection="1">
      <alignment horizontal="right"/>
      <protection locked="0"/>
    </xf>
    <xf numFmtId="3" fontId="17" fillId="0" borderId="81" xfId="1" applyNumberFormat="1" applyFont="1" applyFill="1" applyBorder="1" applyAlignment="1" applyProtection="1">
      <alignment horizontal="right"/>
      <protection locked="0"/>
    </xf>
    <xf numFmtId="3" fontId="57" fillId="2" borderId="85" xfId="1" applyNumberFormat="1" applyFont="1" applyFill="1" applyBorder="1" applyAlignment="1" applyProtection="1">
      <alignment horizontal="right"/>
      <protection locked="0"/>
    </xf>
    <xf numFmtId="3" fontId="57" fillId="2" borderId="86" xfId="1" applyNumberFormat="1" applyFont="1" applyFill="1" applyBorder="1" applyAlignment="1" applyProtection="1">
      <alignment horizontal="right"/>
      <protection locked="0"/>
    </xf>
    <xf numFmtId="3" fontId="57" fillId="2" borderId="87" xfId="1" applyNumberFormat="1" applyFont="1" applyFill="1" applyBorder="1" applyAlignment="1" applyProtection="1">
      <alignment horizontal="right"/>
      <protection locked="0"/>
    </xf>
    <xf numFmtId="3" fontId="57" fillId="2" borderId="88" xfId="1" applyNumberFormat="1" applyFont="1" applyFill="1" applyBorder="1" applyAlignment="1" applyProtection="1">
      <alignment horizontal="right"/>
      <protection locked="0"/>
    </xf>
    <xf numFmtId="3" fontId="57" fillId="2" borderId="89" xfId="1" applyNumberFormat="1" applyFont="1" applyFill="1" applyBorder="1" applyAlignment="1" applyProtection="1">
      <alignment horizontal="right"/>
      <protection locked="0"/>
    </xf>
    <xf numFmtId="3" fontId="57" fillId="2" borderId="90" xfId="1" applyNumberFormat="1" applyFont="1" applyFill="1" applyBorder="1" applyAlignment="1" applyProtection="1">
      <alignment horizontal="right"/>
      <protection locked="0"/>
    </xf>
    <xf numFmtId="3" fontId="58" fillId="2" borderId="85" xfId="1" applyNumberFormat="1" applyFont="1" applyFill="1" applyBorder="1" applyAlignment="1" applyProtection="1">
      <alignment horizontal="right"/>
      <protection locked="0"/>
    </xf>
    <xf numFmtId="3" fontId="58" fillId="2" borderId="86" xfId="1" applyNumberFormat="1" applyFont="1" applyFill="1" applyBorder="1" applyAlignment="1" applyProtection="1">
      <alignment horizontal="right"/>
      <protection locked="0"/>
    </xf>
    <xf numFmtId="3" fontId="58" fillId="2" borderId="87" xfId="1" applyNumberFormat="1" applyFont="1" applyFill="1" applyBorder="1" applyAlignment="1" applyProtection="1">
      <alignment horizontal="right"/>
      <protection locked="0"/>
    </xf>
    <xf numFmtId="3" fontId="58" fillId="2" borderId="88" xfId="1" applyNumberFormat="1" applyFont="1" applyFill="1" applyBorder="1" applyAlignment="1" applyProtection="1">
      <alignment horizontal="right"/>
      <protection locked="0"/>
    </xf>
    <xf numFmtId="3" fontId="58" fillId="2" borderId="89" xfId="1" applyNumberFormat="1" applyFont="1" applyFill="1" applyBorder="1" applyAlignment="1" applyProtection="1">
      <alignment horizontal="right"/>
      <protection locked="0"/>
    </xf>
    <xf numFmtId="3" fontId="58" fillId="2" borderId="90" xfId="1" applyNumberFormat="1" applyFont="1" applyFill="1" applyBorder="1" applyAlignment="1" applyProtection="1">
      <alignment horizontal="right"/>
      <protection locked="0"/>
    </xf>
    <xf numFmtId="3" fontId="58" fillId="2" borderId="91" xfId="1" applyNumberFormat="1" applyFont="1" applyFill="1" applyBorder="1" applyAlignment="1" applyProtection="1">
      <alignment horizontal="right"/>
      <protection locked="0"/>
    </xf>
    <xf numFmtId="3" fontId="58" fillId="2" borderId="92" xfId="1" applyNumberFormat="1" applyFont="1" applyFill="1" applyBorder="1" applyAlignment="1" applyProtection="1">
      <alignment horizontal="right"/>
      <protection locked="0"/>
    </xf>
    <xf numFmtId="3" fontId="58" fillId="2" borderId="93" xfId="1" applyNumberFormat="1" applyFont="1" applyFill="1" applyBorder="1" applyAlignment="1" applyProtection="1">
      <alignment horizontal="right"/>
      <protection locked="0"/>
    </xf>
    <xf numFmtId="3" fontId="37" fillId="0" borderId="56" xfId="1" applyNumberFormat="1" applyFont="1" applyFill="1" applyBorder="1" applyAlignment="1" applyProtection="1">
      <alignment horizontal="right"/>
      <protection locked="0"/>
    </xf>
    <xf numFmtId="3" fontId="37" fillId="0" borderId="51" xfId="1" applyNumberFormat="1" applyFont="1" applyFill="1" applyBorder="1" applyAlignment="1" applyProtection="1">
      <alignment horizontal="right"/>
      <protection locked="0"/>
    </xf>
    <xf numFmtId="3" fontId="37" fillId="0" borderId="67" xfId="1" applyNumberFormat="1" applyFont="1" applyFill="1" applyBorder="1" applyAlignment="1" applyProtection="1">
      <alignment horizontal="right"/>
      <protection locked="0"/>
    </xf>
    <xf numFmtId="3" fontId="37" fillId="5" borderId="1" xfId="1" applyNumberFormat="1" applyFont="1" applyFill="1" applyBorder="1" applyAlignment="1" applyProtection="1">
      <alignment horizontal="right"/>
    </xf>
    <xf numFmtId="3" fontId="37" fillId="0" borderId="79" xfId="1" applyNumberFormat="1" applyFont="1" applyFill="1" applyBorder="1" applyAlignment="1" applyProtection="1">
      <alignment horizontal="right"/>
      <protection locked="0"/>
    </xf>
    <xf numFmtId="3" fontId="37" fillId="0" borderId="0" xfId="1" applyNumberFormat="1" applyFont="1" applyFill="1" applyBorder="1" applyAlignment="1" applyProtection="1">
      <alignment horizontal="right"/>
      <protection locked="0"/>
    </xf>
    <xf numFmtId="3" fontId="37" fillId="0" borderId="94" xfId="1" applyNumberFormat="1" applyFont="1" applyFill="1" applyBorder="1" applyAlignment="1" applyProtection="1">
      <alignment horizontal="right"/>
      <protection locked="0"/>
    </xf>
    <xf numFmtId="3" fontId="37" fillId="0" borderId="57" xfId="1" applyNumberFormat="1" applyFont="1" applyFill="1" applyBorder="1" applyAlignment="1" applyProtection="1">
      <alignment horizontal="right"/>
      <protection locked="0"/>
    </xf>
    <xf numFmtId="3" fontId="37" fillId="0" borderId="18" xfId="1" applyNumberFormat="1" applyFont="1" applyFill="1" applyBorder="1" applyAlignment="1" applyProtection="1">
      <alignment horizontal="right"/>
      <protection locked="0"/>
    </xf>
    <xf numFmtId="3" fontId="37" fillId="0" borderId="95" xfId="1" applyNumberFormat="1" applyFont="1" applyFill="1" applyBorder="1" applyAlignment="1" applyProtection="1">
      <alignment horizontal="right"/>
      <protection locked="0"/>
    </xf>
    <xf numFmtId="3" fontId="20" fillId="4" borderId="55" xfId="1" applyNumberFormat="1" applyFont="1" applyFill="1" applyBorder="1" applyAlignment="1" applyProtection="1">
      <alignment horizontal="right"/>
      <protection locked="0"/>
    </xf>
    <xf numFmtId="3" fontId="20" fillId="4" borderId="84" xfId="1" applyNumberFormat="1" applyFont="1" applyFill="1" applyBorder="1" applyAlignment="1" applyProtection="1">
      <alignment horizontal="right"/>
      <protection locked="0"/>
    </xf>
    <xf numFmtId="0" fontId="37" fillId="0" borderId="96" xfId="0" applyFont="1" applyFill="1" applyBorder="1" applyAlignment="1" applyProtection="1">
      <alignment horizontal="left" wrapText="1"/>
    </xf>
    <xf numFmtId="3" fontId="7" fillId="0" borderId="32" xfId="1" applyNumberFormat="1" applyFont="1" applyFill="1" applyBorder="1" applyAlignment="1" applyProtection="1">
      <alignment horizontal="right"/>
      <protection locked="0"/>
    </xf>
    <xf numFmtId="3" fontId="4" fillId="0" borderId="36" xfId="1" applyNumberFormat="1" applyFont="1" applyFill="1" applyBorder="1" applyAlignment="1" applyProtection="1">
      <alignment horizontal="right"/>
      <protection locked="0"/>
    </xf>
    <xf numFmtId="3" fontId="37" fillId="4" borderId="97" xfId="1" applyNumberFormat="1" applyFont="1" applyFill="1" applyBorder="1" applyAlignment="1" applyProtection="1">
      <alignment horizontal="right"/>
      <protection locked="0"/>
    </xf>
    <xf numFmtId="0" fontId="10" fillId="4" borderId="6" xfId="0" quotePrefix="1" applyFont="1" applyFill="1" applyBorder="1" applyAlignment="1" applyProtection="1">
      <alignment horizontal="center"/>
      <protection locked="0"/>
    </xf>
    <xf numFmtId="0" fontId="63" fillId="0" borderId="52" xfId="0" applyFont="1" applyFill="1" applyBorder="1" applyProtection="1"/>
    <xf numFmtId="0" fontId="6" fillId="0" borderId="11" xfId="0" applyFont="1" applyFill="1" applyBorder="1" applyProtection="1">
      <protection locked="0"/>
    </xf>
    <xf numFmtId="3" fontId="6" fillId="4" borderId="53" xfId="1" applyNumberFormat="1" applyFont="1" applyFill="1" applyBorder="1" applyAlignment="1" applyProtection="1">
      <alignment horizontal="right"/>
      <protection locked="0"/>
    </xf>
    <xf numFmtId="3" fontId="6" fillId="0" borderId="0" xfId="1" applyNumberFormat="1" applyFont="1" applyFill="1" applyAlignment="1" applyProtection="1">
      <alignment horizontal="right"/>
      <protection locked="0"/>
    </xf>
    <xf numFmtId="3" fontId="6" fillId="0" borderId="11" xfId="1" applyNumberFormat="1" applyFont="1" applyFill="1" applyBorder="1" applyAlignment="1" applyProtection="1">
      <alignment horizontal="right"/>
      <protection locked="0"/>
    </xf>
    <xf numFmtId="3" fontId="10" fillId="3" borderId="98" xfId="1" applyNumberFormat="1" applyFont="1" applyFill="1" applyBorder="1" applyAlignment="1" applyProtection="1">
      <alignment horizontal="right"/>
      <protection locked="0"/>
    </xf>
    <xf numFmtId="3" fontId="6" fillId="0" borderId="13" xfId="1" applyNumberFormat="1" applyFont="1" applyFill="1" applyBorder="1" applyAlignment="1" applyProtection="1">
      <alignment horizontal="right"/>
      <protection locked="0"/>
    </xf>
    <xf numFmtId="3" fontId="6" fillId="0" borderId="14" xfId="1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12" fillId="0" borderId="0" xfId="0" applyFont="1" applyFill="1" applyProtection="1">
      <protection locked="0"/>
    </xf>
    <xf numFmtId="0" fontId="11" fillId="0" borderId="0" xfId="0" applyFont="1" applyFill="1" applyProtection="1">
      <protection locked="0"/>
    </xf>
    <xf numFmtId="0" fontId="6" fillId="0" borderId="14" xfId="0" applyFont="1" applyFill="1" applyBorder="1" applyProtection="1">
      <protection locked="0"/>
    </xf>
    <xf numFmtId="0" fontId="50" fillId="2" borderId="0" xfId="0" applyFont="1" applyFill="1" applyBorder="1" applyAlignment="1" applyProtection="1">
      <protection locked="0"/>
    </xf>
    <xf numFmtId="0" fontId="51" fillId="2" borderId="0" xfId="0" applyFont="1" applyFill="1" applyBorder="1" applyAlignment="1" applyProtection="1">
      <protection locked="0"/>
    </xf>
    <xf numFmtId="3" fontId="58" fillId="3" borderId="1" xfId="1" applyNumberFormat="1" applyFont="1" applyFill="1" applyBorder="1" applyAlignment="1" applyProtection="1">
      <alignment horizontal="right"/>
      <protection locked="0"/>
    </xf>
    <xf numFmtId="3" fontId="17" fillId="0" borderId="79" xfId="1" applyNumberFormat="1" applyFont="1" applyFill="1" applyBorder="1" applyAlignment="1" applyProtection="1">
      <alignment horizontal="right"/>
      <protection locked="0"/>
    </xf>
    <xf numFmtId="3" fontId="17" fillId="0" borderId="0" xfId="1" applyNumberFormat="1" applyFont="1" applyFill="1" applyBorder="1" applyAlignment="1" applyProtection="1">
      <alignment horizontal="right"/>
      <protection locked="0"/>
    </xf>
    <xf numFmtId="0" fontId="29" fillId="0" borderId="0" xfId="0" applyFont="1" applyFill="1" applyAlignment="1" applyProtection="1">
      <alignment horizontal="centerContinuous"/>
    </xf>
    <xf numFmtId="3" fontId="9" fillId="0" borderId="103" xfId="0" applyNumberFormat="1" applyFont="1" applyFill="1" applyBorder="1" applyAlignment="1" applyProtection="1">
      <protection locked="0"/>
    </xf>
    <xf numFmtId="3" fontId="9" fillId="0" borderId="11" xfId="0" applyNumberFormat="1" applyFont="1" applyFill="1" applyBorder="1" applyAlignment="1" applyProtection="1">
      <protection locked="0"/>
    </xf>
    <xf numFmtId="0" fontId="11" fillId="0" borderId="104" xfId="0" applyFont="1" applyFill="1" applyBorder="1" applyAlignment="1" applyProtection="1"/>
    <xf numFmtId="0" fontId="6" fillId="0" borderId="105" xfId="0" applyFont="1" applyFill="1" applyBorder="1" applyAlignment="1" applyProtection="1">
      <alignment horizontal="center"/>
    </xf>
    <xf numFmtId="3" fontId="9" fillId="4" borderId="106" xfId="1" applyNumberFormat="1" applyFont="1" applyFill="1" applyBorder="1" applyAlignment="1" applyProtection="1">
      <protection locked="0"/>
    </xf>
    <xf numFmtId="3" fontId="9" fillId="4" borderId="107" xfId="1" applyNumberFormat="1" applyFont="1" applyFill="1" applyBorder="1" applyAlignment="1" applyProtection="1">
      <protection locked="0"/>
    </xf>
    <xf numFmtId="4" fontId="37" fillId="5" borderId="67" xfId="1" applyNumberFormat="1" applyFont="1" applyFill="1" applyBorder="1" applyAlignment="1" applyProtection="1">
      <alignment horizontal="right"/>
    </xf>
    <xf numFmtId="4" fontId="37" fillId="4" borderId="1" xfId="1" applyNumberFormat="1" applyFont="1" applyFill="1" applyBorder="1" applyAlignment="1" applyProtection="1">
      <alignment horizontal="right"/>
      <protection locked="0"/>
    </xf>
    <xf numFmtId="4" fontId="57" fillId="2" borderId="85" xfId="1" applyNumberFormat="1" applyFont="1" applyFill="1" applyBorder="1" applyAlignment="1" applyProtection="1">
      <alignment horizontal="right"/>
      <protection locked="0"/>
    </xf>
    <xf numFmtId="4" fontId="58" fillId="2" borderId="85" xfId="1" applyNumberFormat="1" applyFont="1" applyFill="1" applyBorder="1" applyAlignment="1" applyProtection="1">
      <alignment horizontal="right"/>
      <protection locked="0"/>
    </xf>
    <xf numFmtId="4" fontId="58" fillId="2" borderId="91" xfId="1" applyNumberFormat="1" applyFont="1" applyFill="1" applyBorder="1" applyAlignment="1" applyProtection="1">
      <alignment horizontal="right"/>
      <protection locked="0"/>
    </xf>
    <xf numFmtId="4" fontId="37" fillId="0" borderId="56" xfId="1" applyNumberFormat="1" applyFont="1" applyFill="1" applyBorder="1" applyAlignment="1" applyProtection="1">
      <alignment horizontal="right"/>
      <protection locked="0"/>
    </xf>
    <xf numFmtId="4" fontId="37" fillId="0" borderId="51" xfId="1" applyNumberFormat="1" applyFont="1" applyFill="1" applyBorder="1" applyAlignment="1" applyProtection="1">
      <alignment horizontal="right"/>
      <protection locked="0"/>
    </xf>
    <xf numFmtId="4" fontId="37" fillId="0" borderId="67" xfId="1" applyNumberFormat="1" applyFont="1" applyFill="1" applyBorder="1" applyAlignment="1" applyProtection="1">
      <alignment horizontal="right"/>
      <protection locked="0"/>
    </xf>
    <xf numFmtId="4" fontId="37" fillId="5" borderId="1" xfId="1" applyNumberFormat="1" applyFont="1" applyFill="1" applyBorder="1" applyAlignment="1" applyProtection="1">
      <alignment horizontal="right"/>
    </xf>
    <xf numFmtId="4" fontId="37" fillId="0" borderId="79" xfId="1" applyNumberFormat="1" applyFont="1" applyFill="1" applyBorder="1" applyAlignment="1" applyProtection="1">
      <alignment horizontal="right"/>
      <protection locked="0"/>
    </xf>
    <xf numFmtId="4" fontId="37" fillId="0" borderId="0" xfId="1" applyNumberFormat="1" applyFont="1" applyFill="1" applyBorder="1" applyAlignment="1" applyProtection="1">
      <alignment horizontal="right"/>
      <protection locked="0"/>
    </xf>
    <xf numFmtId="4" fontId="37" fillId="0" borderId="94" xfId="1" applyNumberFormat="1" applyFont="1" applyFill="1" applyBorder="1" applyAlignment="1" applyProtection="1">
      <alignment horizontal="right"/>
      <protection locked="0"/>
    </xf>
    <xf numFmtId="0" fontId="31" fillId="0" borderId="0" xfId="2" applyFont="1" applyFill="1" applyAlignment="1">
      <alignment horizontal="left" wrapText="1"/>
    </xf>
    <xf numFmtId="0" fontId="9" fillId="0" borderId="21" xfId="0" applyFont="1" applyFill="1" applyBorder="1" applyAlignment="1" applyProtection="1">
      <alignment horizontal="center"/>
    </xf>
    <xf numFmtId="0" fontId="9" fillId="0" borderId="39" xfId="0" applyFont="1" applyFill="1" applyBorder="1" applyAlignment="1" applyProtection="1">
      <alignment horizontal="center"/>
    </xf>
  </cellXfs>
  <cellStyles count="3">
    <cellStyle name="Ezres" xfId="1" builtinId="3"/>
    <cellStyle name="Normál" xfId="0" builtinId="0"/>
    <cellStyle name="Normál_EDP jelentés 2007 II  magyarul_linkelve az angolra" xfId="2"/>
  </cellStyles>
  <dxfs count="32"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 patternType="mediumGray">
          <fgColor theme="0"/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814" name="Text Box 2">
          <a:extLst>
            <a:ext uri="{FF2B5EF4-FFF2-40B4-BE49-F238E27FC236}">
              <a16:creationId xmlns:a16="http://schemas.microsoft.com/office/drawing/2014/main" xmlns="" id="{B842D35E-DBB5-4823-B672-C343AB204B44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10</xdr:row>
      <xdr:rowOff>0</xdr:rowOff>
    </xdr:from>
    <xdr:to>
      <xdr:col>3</xdr:col>
      <xdr:colOff>19050</xdr:colOff>
      <xdr:row>10</xdr:row>
      <xdr:rowOff>295275</xdr:rowOff>
    </xdr:to>
    <xdr:sp macro="" textlink="">
      <xdr:nvSpPr>
        <xdr:cNvPr id="23815" name="Text Box 3">
          <a:extLst>
            <a:ext uri="{FF2B5EF4-FFF2-40B4-BE49-F238E27FC236}">
              <a16:creationId xmlns:a16="http://schemas.microsoft.com/office/drawing/2014/main" xmlns="" id="{EF76302E-04B7-4B93-98F3-BD2DB5097297}"/>
            </a:ext>
          </a:extLst>
        </xdr:cNvPr>
        <xdr:cNvSpPr txBox="1">
          <a:spLocks noChangeArrowheads="1"/>
        </xdr:cNvSpPr>
      </xdr:nvSpPr>
      <xdr:spPr bwMode="auto">
        <a:xfrm>
          <a:off x="5686425" y="43148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6" name="Text Box 4">
          <a:extLst>
            <a:ext uri="{FF2B5EF4-FFF2-40B4-BE49-F238E27FC236}">
              <a16:creationId xmlns:a16="http://schemas.microsoft.com/office/drawing/2014/main" xmlns="" id="{ED994646-601F-47C0-808B-7F16FDA068D9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7" name="Text Box 5">
          <a:extLst>
            <a:ext uri="{FF2B5EF4-FFF2-40B4-BE49-F238E27FC236}">
              <a16:creationId xmlns:a16="http://schemas.microsoft.com/office/drawing/2014/main" xmlns="" id="{7F83896E-EB6E-490F-B3BB-44DD564C7F28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4524375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8" name="Text Box 6">
          <a:extLst>
            <a:ext uri="{FF2B5EF4-FFF2-40B4-BE49-F238E27FC236}">
              <a16:creationId xmlns:a16="http://schemas.microsoft.com/office/drawing/2014/main" xmlns="" id="{7DC5B1C2-ECEB-4616-8E1A-16F735D609F5}"/>
            </a:ext>
          </a:extLst>
        </xdr:cNvPr>
        <xdr:cNvSpPr txBox="1">
          <a:spLocks noChangeArrowheads="1"/>
        </xdr:cNvSpPr>
      </xdr:nvSpPr>
      <xdr:spPr bwMode="auto">
        <a:xfrm>
          <a:off x="5686425" y="3781425"/>
          <a:ext cx="13335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19" name="Text Box 7">
          <a:extLst>
            <a:ext uri="{FF2B5EF4-FFF2-40B4-BE49-F238E27FC236}">
              <a16:creationId xmlns:a16="http://schemas.microsoft.com/office/drawing/2014/main" xmlns="" id="{9A6C321C-661F-43FA-9A9C-29600F267E3D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4543425</xdr:colOff>
      <xdr:row>9</xdr:row>
      <xdr:rowOff>0</xdr:rowOff>
    </xdr:from>
    <xdr:to>
      <xdr:col>3</xdr:col>
      <xdr:colOff>19050</xdr:colOff>
      <xdr:row>9</xdr:row>
      <xdr:rowOff>295275</xdr:rowOff>
    </xdr:to>
    <xdr:sp macro="" textlink="">
      <xdr:nvSpPr>
        <xdr:cNvPr id="23820" name="Text Box 8">
          <a:extLst>
            <a:ext uri="{FF2B5EF4-FFF2-40B4-BE49-F238E27FC236}">
              <a16:creationId xmlns:a16="http://schemas.microsoft.com/office/drawing/2014/main" xmlns="" id="{318ED0E7-7F9F-4AB0-92C7-E0CBA78E45A0}"/>
            </a:ext>
          </a:extLst>
        </xdr:cNvPr>
        <xdr:cNvSpPr txBox="1">
          <a:spLocks noChangeArrowheads="1"/>
        </xdr:cNvSpPr>
      </xdr:nvSpPr>
      <xdr:spPr bwMode="auto">
        <a:xfrm>
          <a:off x="5705475" y="3781425"/>
          <a:ext cx="114300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showGridLines="0" tabSelected="1" zoomScaleNormal="100" workbookViewId="0">
      <selection activeCell="E13" sqref="E13"/>
    </sheetView>
  </sheetViews>
  <sheetFormatPr defaultColWidth="9.77734375" defaultRowHeight="12.75"/>
  <cols>
    <col min="1" max="1" width="9.77734375" style="114"/>
    <col min="2" max="2" width="3.77734375" style="114" customWidth="1"/>
    <col min="3" max="3" width="54.109375" style="114" customWidth="1"/>
    <col min="4" max="4" width="11" style="114" customWidth="1"/>
    <col min="5" max="6" width="10.77734375" style="114" customWidth="1"/>
    <col min="7" max="8" width="10.6640625" style="114" customWidth="1"/>
    <col min="9" max="9" width="13.44140625" style="114" customWidth="1"/>
    <col min="10" max="10" width="59.88671875" style="114" customWidth="1"/>
    <col min="11" max="11" width="5.33203125" style="114" customWidth="1"/>
    <col min="12" max="12" width="1" style="114" customWidth="1"/>
    <col min="13" max="13" width="0.5546875" style="114" customWidth="1"/>
    <col min="14" max="14" width="9.77734375" style="114"/>
    <col min="15" max="15" width="40.77734375" style="114" customWidth="1"/>
    <col min="16" max="16384" width="9.77734375" style="114"/>
  </cols>
  <sheetData>
    <row r="1" spans="1:14" ht="33.75">
      <c r="B1" s="146"/>
      <c r="D1" s="115"/>
      <c r="E1" s="115"/>
      <c r="F1" s="115"/>
      <c r="G1" s="115"/>
      <c r="H1" s="115"/>
      <c r="I1" s="115"/>
      <c r="J1" s="115"/>
      <c r="K1" s="115"/>
      <c r="L1" s="115"/>
    </row>
    <row r="2" spans="1:14" ht="33.75">
      <c r="C2" s="115"/>
      <c r="D2" s="115"/>
      <c r="E2" s="115"/>
      <c r="F2" s="115"/>
      <c r="G2" s="115"/>
      <c r="H2" s="115"/>
      <c r="I2" s="115"/>
      <c r="J2" s="115"/>
      <c r="K2" s="115"/>
      <c r="L2" s="115"/>
      <c r="N2" s="116"/>
    </row>
    <row r="3" spans="1:14" ht="41.25">
      <c r="B3" s="117"/>
      <c r="C3" s="118" t="s">
        <v>12</v>
      </c>
      <c r="D3" s="118"/>
      <c r="E3" s="119"/>
      <c r="F3" s="119"/>
      <c r="G3" s="120"/>
      <c r="H3" s="120"/>
      <c r="I3" s="120"/>
      <c r="J3" s="120"/>
      <c r="K3" s="120"/>
      <c r="L3" s="120"/>
    </row>
    <row r="4" spans="1:14" s="207" customFormat="1" ht="42">
      <c r="A4" s="114"/>
      <c r="B4" s="117"/>
      <c r="C4" s="123" t="s">
        <v>147</v>
      </c>
      <c r="D4" s="122"/>
      <c r="E4" s="119"/>
      <c r="F4" s="119"/>
      <c r="G4" s="120"/>
      <c r="H4" s="120"/>
      <c r="I4" s="120"/>
      <c r="J4" s="120"/>
      <c r="K4" s="120"/>
      <c r="L4" s="120"/>
      <c r="M4" s="114"/>
      <c r="N4" s="114"/>
    </row>
    <row r="5" spans="1:14" s="207" customFormat="1" ht="42">
      <c r="A5" s="114"/>
      <c r="B5" s="117"/>
      <c r="C5" s="123" t="s">
        <v>108</v>
      </c>
      <c r="D5" s="122"/>
      <c r="E5" s="119"/>
      <c r="F5" s="119"/>
      <c r="G5" s="120"/>
      <c r="H5" s="120"/>
      <c r="I5" s="120"/>
      <c r="J5" s="120"/>
      <c r="K5" s="120"/>
      <c r="L5" s="120"/>
      <c r="M5" s="114"/>
      <c r="N5" s="114"/>
    </row>
    <row r="6" spans="1:14" ht="42">
      <c r="B6" s="117"/>
      <c r="C6" s="121"/>
      <c r="D6" s="122"/>
      <c r="E6" s="119"/>
      <c r="F6" s="119"/>
      <c r="G6" s="120"/>
      <c r="H6" s="120"/>
      <c r="I6" s="120"/>
      <c r="J6" s="120"/>
      <c r="K6" s="120"/>
      <c r="L6" s="120"/>
    </row>
    <row r="7" spans="1:14" ht="42">
      <c r="B7" s="117"/>
      <c r="C7" s="123"/>
      <c r="D7" s="122"/>
      <c r="E7" s="119"/>
      <c r="F7" s="119"/>
      <c r="G7" s="120"/>
      <c r="H7" s="120"/>
      <c r="I7" s="120"/>
      <c r="J7" s="120"/>
      <c r="K7" s="120"/>
      <c r="L7" s="120"/>
    </row>
    <row r="8" spans="1:14" ht="10.5" customHeight="1" thickBot="1">
      <c r="B8" s="117"/>
      <c r="C8" s="123"/>
      <c r="D8" s="127"/>
      <c r="E8" s="128"/>
      <c r="F8" s="128"/>
      <c r="G8" s="129"/>
      <c r="H8" s="129"/>
      <c r="I8" s="129"/>
      <c r="J8" s="120"/>
      <c r="K8" s="120"/>
      <c r="L8" s="120"/>
    </row>
    <row r="9" spans="1:14" ht="10.5" customHeight="1">
      <c r="B9" s="117"/>
      <c r="C9" s="123"/>
      <c r="D9" s="124"/>
      <c r="E9" s="125"/>
      <c r="F9" s="125"/>
      <c r="G9" s="126"/>
      <c r="H9" s="126"/>
      <c r="I9" s="126"/>
      <c r="J9" s="120"/>
      <c r="K9" s="120"/>
      <c r="L9" s="120"/>
    </row>
    <row r="10" spans="1:14" ht="42">
      <c r="A10" s="399"/>
      <c r="B10" s="117"/>
      <c r="C10" s="399" t="s">
        <v>148</v>
      </c>
      <c r="D10" s="124"/>
      <c r="E10" s="125"/>
      <c r="F10" s="125"/>
      <c r="G10" s="126"/>
      <c r="H10" s="126"/>
      <c r="I10" s="126"/>
      <c r="J10" s="120"/>
      <c r="K10" s="120"/>
      <c r="L10" s="120"/>
    </row>
    <row r="11" spans="1:14" ht="32.25" customHeight="1">
      <c r="B11" s="117"/>
      <c r="G11" s="120"/>
      <c r="H11" s="120"/>
      <c r="I11" s="120"/>
      <c r="J11" s="120"/>
      <c r="K11" s="120"/>
      <c r="L11" s="120"/>
    </row>
    <row r="12" spans="1:14" ht="33">
      <c r="B12" s="117"/>
      <c r="D12" s="130"/>
      <c r="E12" s="394" t="s">
        <v>109</v>
      </c>
      <c r="F12" s="208"/>
      <c r="G12" s="208"/>
      <c r="H12" s="208"/>
      <c r="I12" s="208"/>
      <c r="J12" s="120"/>
      <c r="K12" s="120"/>
      <c r="L12" s="120"/>
    </row>
    <row r="13" spans="1:14" ht="33.75">
      <c r="B13" s="117"/>
      <c r="D13" s="131"/>
      <c r="E13" s="395" t="s">
        <v>220</v>
      </c>
      <c r="F13" s="208"/>
      <c r="G13" s="208"/>
      <c r="H13" s="208"/>
      <c r="I13" s="208"/>
      <c r="J13" s="120"/>
      <c r="K13" s="120"/>
      <c r="L13" s="120"/>
    </row>
    <row r="14" spans="1:14" ht="31.5">
      <c r="B14" s="117"/>
      <c r="C14" s="131"/>
      <c r="D14" s="131"/>
      <c r="E14" s="209" t="s">
        <v>110</v>
      </c>
      <c r="F14" s="120"/>
      <c r="G14" s="120"/>
      <c r="H14" s="120"/>
      <c r="I14" s="120"/>
      <c r="J14" s="120"/>
      <c r="K14" s="120"/>
      <c r="L14" s="120"/>
    </row>
    <row r="15" spans="1:14" ht="31.5">
      <c r="B15" s="117"/>
      <c r="C15" s="131"/>
      <c r="D15" s="131"/>
      <c r="E15" s="120"/>
      <c r="F15" s="120"/>
      <c r="G15" s="120"/>
      <c r="H15" s="120"/>
      <c r="I15" s="120"/>
      <c r="J15" s="120"/>
      <c r="K15" s="120"/>
      <c r="L15" s="120"/>
    </row>
    <row r="16" spans="1:14" ht="31.5">
      <c r="B16" s="117"/>
      <c r="C16" s="132"/>
      <c r="D16" s="132"/>
    </row>
    <row r="17" spans="1:16" ht="23.25">
      <c r="B17" s="117"/>
      <c r="C17" s="133" t="s">
        <v>203</v>
      </c>
      <c r="D17" s="133"/>
    </row>
    <row r="18" spans="1:16" ht="15.75" customHeight="1">
      <c r="B18" s="117"/>
      <c r="C18" s="133"/>
      <c r="D18" s="133"/>
    </row>
    <row r="19" spans="1:16" ht="23.25" customHeight="1">
      <c r="A19" s="134"/>
      <c r="B19" s="135"/>
      <c r="C19" s="418" t="s">
        <v>13</v>
      </c>
      <c r="D19" s="418"/>
      <c r="E19" s="418"/>
      <c r="F19" s="418"/>
      <c r="G19" s="418"/>
      <c r="H19" s="418"/>
      <c r="I19" s="418"/>
      <c r="J19" s="418"/>
      <c r="K19" s="134"/>
      <c r="L19" s="134"/>
      <c r="M19" s="134"/>
      <c r="N19" s="134"/>
      <c r="O19" s="134"/>
      <c r="P19" s="134"/>
    </row>
    <row r="20" spans="1:16" ht="23.25" customHeight="1">
      <c r="A20" s="134"/>
      <c r="B20" s="135"/>
      <c r="C20" s="418"/>
      <c r="D20" s="418"/>
      <c r="E20" s="418"/>
      <c r="F20" s="418"/>
      <c r="G20" s="418"/>
      <c r="H20" s="418"/>
      <c r="I20" s="418"/>
      <c r="J20" s="418"/>
      <c r="K20" s="134"/>
      <c r="L20" s="134"/>
      <c r="M20" s="134"/>
      <c r="N20" s="134"/>
      <c r="O20" s="134"/>
      <c r="P20" s="134"/>
    </row>
    <row r="21" spans="1:16" ht="15.75" customHeight="1">
      <c r="A21" s="134"/>
      <c r="B21" s="135"/>
      <c r="C21" s="133"/>
      <c r="D21" s="133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</row>
    <row r="22" spans="1:16" ht="23.25" customHeight="1">
      <c r="A22" s="134"/>
      <c r="C22" s="418" t="s">
        <v>230</v>
      </c>
      <c r="D22" s="418"/>
      <c r="E22" s="418"/>
      <c r="F22" s="418"/>
      <c r="G22" s="418"/>
      <c r="H22" s="418"/>
      <c r="I22" s="418"/>
      <c r="J22" s="418"/>
    </row>
    <row r="23" spans="1:16" ht="23.25" customHeight="1">
      <c r="A23" s="134"/>
      <c r="C23" s="418"/>
      <c r="D23" s="418"/>
      <c r="E23" s="418"/>
      <c r="F23" s="418"/>
      <c r="G23" s="418"/>
      <c r="H23" s="418"/>
      <c r="I23" s="418"/>
      <c r="J23" s="418"/>
    </row>
    <row r="24" spans="1:16" ht="23.25">
      <c r="A24" s="134"/>
      <c r="C24" s="133"/>
      <c r="D24" s="133"/>
    </row>
    <row r="25" spans="1:16" ht="23.25">
      <c r="A25" s="134"/>
      <c r="C25" s="136" t="s">
        <v>190</v>
      </c>
      <c r="D25" s="136"/>
    </row>
    <row r="26" spans="1:16" ht="15.75">
      <c r="A26" s="134"/>
      <c r="B26" s="135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</row>
    <row r="27" spans="1:16" ht="15.75">
      <c r="A27" s="134"/>
      <c r="B27" s="135"/>
      <c r="G27" s="134"/>
      <c r="H27" s="134"/>
      <c r="I27" s="134"/>
      <c r="J27" s="134"/>
      <c r="K27" s="134"/>
      <c r="L27" s="134"/>
      <c r="M27" s="134"/>
    </row>
    <row r="28" spans="1:16" ht="23.25">
      <c r="A28" s="134"/>
      <c r="B28" s="135"/>
      <c r="C28" s="137" t="s">
        <v>14</v>
      </c>
      <c r="D28" s="134"/>
      <c r="G28" s="134"/>
      <c r="H28" s="134"/>
      <c r="I28" s="134"/>
      <c r="J28" s="134"/>
      <c r="K28" s="134"/>
      <c r="L28" s="134"/>
      <c r="M28" s="134"/>
    </row>
    <row r="29" spans="1:16" ht="36" customHeight="1">
      <c r="A29" s="134"/>
      <c r="B29" s="135"/>
      <c r="C29" s="137" t="s">
        <v>83</v>
      </c>
      <c r="D29" s="138"/>
      <c r="G29" s="138"/>
      <c r="H29" s="138"/>
      <c r="I29" s="134"/>
      <c r="K29" s="134"/>
      <c r="L29" s="134"/>
      <c r="M29" s="134"/>
    </row>
    <row r="30" spans="1:16" ht="23.25">
      <c r="A30" s="134"/>
      <c r="B30" s="135"/>
      <c r="C30" s="215"/>
      <c r="D30" s="134"/>
      <c r="E30" s="134"/>
      <c r="F30" s="134"/>
      <c r="G30" s="134"/>
      <c r="H30" s="134"/>
      <c r="I30" s="134"/>
      <c r="J30" s="134"/>
      <c r="K30" s="134"/>
      <c r="L30" s="134"/>
      <c r="M30" s="134"/>
    </row>
    <row r="31" spans="1:16" ht="15.75">
      <c r="A31" s="134"/>
      <c r="B31" s="135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</row>
    <row r="32" spans="1:16" ht="15.75">
      <c r="A32" s="134"/>
      <c r="B32" s="135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</row>
    <row r="33" spans="1:14" ht="22.5">
      <c r="A33" s="134"/>
      <c r="B33" s="135"/>
      <c r="E33" s="139"/>
      <c r="F33" s="139"/>
      <c r="G33" s="134"/>
      <c r="H33" s="134"/>
      <c r="I33" s="134"/>
      <c r="J33" s="134"/>
      <c r="K33" s="134"/>
      <c r="L33" s="134"/>
      <c r="M33" s="134"/>
    </row>
    <row r="34" spans="1:14" ht="15.75">
      <c r="A34" s="134"/>
      <c r="B34" s="135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</row>
    <row r="35" spans="1:14" ht="15.75">
      <c r="A35" s="134"/>
      <c r="B35" s="135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</row>
    <row r="36" spans="1:14" ht="30.75">
      <c r="A36" s="140"/>
      <c r="B36" s="141"/>
      <c r="C36" s="120"/>
      <c r="D36" s="120"/>
      <c r="E36" s="140"/>
      <c r="F36" s="140"/>
      <c r="G36" s="140"/>
      <c r="H36" s="140"/>
      <c r="I36" s="140"/>
      <c r="J36" s="140"/>
      <c r="K36" s="140"/>
      <c r="L36" s="140"/>
      <c r="M36" s="140"/>
      <c r="N36" s="120"/>
    </row>
    <row r="37" spans="1:14" ht="15.75">
      <c r="A37" s="134"/>
      <c r="B37" s="135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</row>
    <row r="38" spans="1:14" ht="15.75">
      <c r="A38" s="134"/>
      <c r="B38" s="135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</row>
    <row r="39" spans="1:14" ht="15.75">
      <c r="A39" s="134"/>
      <c r="B39" s="135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</row>
    <row r="40" spans="1:14" ht="15.75">
      <c r="A40" s="134"/>
      <c r="B40" s="135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</row>
  </sheetData>
  <mergeCells count="2">
    <mergeCell ref="C19:J20"/>
    <mergeCell ref="C22:J23"/>
  </mergeCells>
  <phoneticPr fontId="23" type="noConversion"/>
  <conditionalFormatting sqref="E12">
    <cfRule type="cellIs" dxfId="3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4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231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211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2019</v>
      </c>
      <c r="E7" s="21">
        <f>'1. Tábla'!F5</f>
        <v>2020</v>
      </c>
      <c r="F7" s="21">
        <f>'1. Tábla'!G5</f>
        <v>2021</v>
      </c>
      <c r="G7" s="21">
        <f>'1. Tábla'!H5</f>
        <v>2022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2023. szeptember 29.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186</v>
      </c>
      <c r="D10" s="287">
        <v>42989.258167000138</v>
      </c>
      <c r="E10" s="287">
        <v>-43945.020659596543</v>
      </c>
      <c r="F10" s="287">
        <v>-86041</v>
      </c>
      <c r="G10" s="287">
        <v>163288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129</v>
      </c>
      <c r="D12" s="288">
        <v>30559</v>
      </c>
      <c r="E12" s="288">
        <v>-101164.00000000001</v>
      </c>
      <c r="F12" s="288">
        <v>115913</v>
      </c>
      <c r="G12" s="288">
        <v>-20263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-13243</v>
      </c>
      <c r="E13" s="286">
        <v>947</v>
      </c>
      <c r="F13" s="286">
        <v>157911</v>
      </c>
      <c r="G13" s="286">
        <v>38457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5490.0000000000018</v>
      </c>
      <c r="E14" s="286">
        <v>-90258.000000000015</v>
      </c>
      <c r="F14" s="286">
        <v>-58692</v>
      </c>
      <c r="G14" s="286">
        <v>-64164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1746</v>
      </c>
      <c r="E15" s="286">
        <v>2535</v>
      </c>
      <c r="F15" s="286">
        <v>-2278</v>
      </c>
      <c r="G15" s="286">
        <v>-1277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11281</v>
      </c>
      <c r="E16" s="350">
        <v>25288</v>
      </c>
      <c r="F16" s="350">
        <v>18942.193717000002</v>
      </c>
      <c r="G16" s="350">
        <v>14324</v>
      </c>
      <c r="H16" s="153"/>
      <c r="I16" s="154"/>
      <c r="J16" s="155"/>
      <c r="K16" s="155"/>
      <c r="L16" s="155"/>
    </row>
    <row r="17" spans="2:12">
      <c r="B17" s="156"/>
      <c r="C17" s="342" t="s">
        <v>177</v>
      </c>
      <c r="D17" s="350">
        <v>-9535</v>
      </c>
      <c r="E17" s="350">
        <v>-22753</v>
      </c>
      <c r="F17" s="350">
        <v>-21220.193717000002</v>
      </c>
      <c r="G17" s="350">
        <v>-15601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0</v>
      </c>
      <c r="E18" s="286">
        <v>0</v>
      </c>
      <c r="F18" s="286">
        <v>0</v>
      </c>
      <c r="G18" s="286">
        <v>0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1746</v>
      </c>
      <c r="E19" s="286">
        <v>2535</v>
      </c>
      <c r="F19" s="286">
        <v>-2278</v>
      </c>
      <c r="G19" s="286">
        <v>-1277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11281</v>
      </c>
      <c r="E20" s="356">
        <v>25288</v>
      </c>
      <c r="F20" s="356">
        <v>18942.193717000002</v>
      </c>
      <c r="G20" s="356">
        <v>14324</v>
      </c>
      <c r="H20" s="153"/>
      <c r="I20" s="154"/>
      <c r="J20" s="155"/>
      <c r="K20" s="155"/>
      <c r="L20" s="155"/>
    </row>
    <row r="21" spans="2:12">
      <c r="B21" s="156"/>
      <c r="C21" s="344" t="s">
        <v>177</v>
      </c>
      <c r="D21" s="356">
        <v>-9535</v>
      </c>
      <c r="E21" s="356">
        <v>-22753</v>
      </c>
      <c r="F21" s="356">
        <v>-21220.193717000002</v>
      </c>
      <c r="G21" s="356">
        <v>-15601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4831</v>
      </c>
      <c r="E22" s="286">
        <v>2393</v>
      </c>
      <c r="F22" s="286">
        <v>2838</v>
      </c>
      <c r="G22" s="286">
        <v>-1578</v>
      </c>
      <c r="H22" s="153"/>
      <c r="I22" s="154"/>
      <c r="J22" s="155"/>
      <c r="K22" s="155"/>
      <c r="L22" s="155"/>
    </row>
    <row r="23" spans="2:12">
      <c r="B23" s="156"/>
      <c r="C23" s="343" t="s">
        <v>200</v>
      </c>
      <c r="D23" s="286">
        <v>5905</v>
      </c>
      <c r="E23" s="286">
        <v>4069</v>
      </c>
      <c r="F23" s="286">
        <v>768</v>
      </c>
      <c r="G23" s="286">
        <v>49.000000000000043</v>
      </c>
      <c r="H23" s="153"/>
      <c r="I23" s="154"/>
      <c r="J23" s="155"/>
      <c r="K23" s="155"/>
      <c r="L23" s="155"/>
    </row>
    <row r="24" spans="2:12">
      <c r="B24" s="156"/>
      <c r="C24" s="343" t="s">
        <v>217</v>
      </c>
      <c r="D24" s="286">
        <v>-1074</v>
      </c>
      <c r="E24" s="286">
        <v>-1676</v>
      </c>
      <c r="F24" s="286">
        <v>2070</v>
      </c>
      <c r="G24" s="286">
        <v>-1627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3238.0000000000005</v>
      </c>
      <c r="E25" s="362">
        <v>12364.451511359997</v>
      </c>
      <c r="F25" s="362">
        <v>7403.0325373600017</v>
      </c>
      <c r="G25" s="362">
        <v>5482</v>
      </c>
      <c r="H25" s="153"/>
      <c r="I25" s="154"/>
      <c r="J25" s="155"/>
      <c r="K25" s="155"/>
      <c r="L25" s="155"/>
    </row>
    <row r="26" spans="2:12">
      <c r="B26" s="156"/>
      <c r="C26" s="344" t="s">
        <v>178</v>
      </c>
      <c r="D26" s="362">
        <v>-4312</v>
      </c>
      <c r="E26" s="362">
        <v>-14040.451511359997</v>
      </c>
      <c r="F26" s="362">
        <v>-5333</v>
      </c>
      <c r="G26" s="362">
        <v>-7108.9999999999991</v>
      </c>
      <c r="H26" s="153"/>
      <c r="I26" s="154"/>
      <c r="J26" s="155"/>
      <c r="K26" s="155"/>
      <c r="L26" s="155"/>
    </row>
    <row r="27" spans="2:12">
      <c r="B27" s="156"/>
      <c r="C27" s="341" t="s">
        <v>125</v>
      </c>
      <c r="D27" s="286">
        <v>0</v>
      </c>
      <c r="E27" s="286">
        <v>0</v>
      </c>
      <c r="F27" s="286">
        <v>0</v>
      </c>
      <c r="G27" s="286">
        <v>0</v>
      </c>
      <c r="H27" s="153"/>
      <c r="I27" s="154"/>
      <c r="J27" s="155"/>
      <c r="K27" s="155"/>
      <c r="L27" s="155"/>
    </row>
    <row r="28" spans="2:12">
      <c r="B28" s="156"/>
      <c r="C28" s="341" t="s">
        <v>130</v>
      </c>
      <c r="D28" s="286">
        <v>31014</v>
      </c>
      <c r="E28" s="286">
        <v>-16820</v>
      </c>
      <c r="F28" s="286">
        <v>16117</v>
      </c>
      <c r="G28" s="286">
        <v>7937</v>
      </c>
      <c r="H28" s="153"/>
      <c r="I28" s="154"/>
      <c r="J28" s="155"/>
      <c r="K28" s="155"/>
      <c r="L28" s="155"/>
    </row>
    <row r="29" spans="2:12">
      <c r="B29" s="156"/>
      <c r="C29" s="341" t="s">
        <v>124</v>
      </c>
      <c r="D29" s="286">
        <v>721</v>
      </c>
      <c r="E29" s="286">
        <v>39</v>
      </c>
      <c r="F29" s="286">
        <v>17</v>
      </c>
      <c r="G29" s="286">
        <v>362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38366</v>
      </c>
      <c r="E31" s="368">
        <v>143894.00000000003</v>
      </c>
      <c r="F31" s="368">
        <v>50585</v>
      </c>
      <c r="G31" s="368">
        <v>-122176</v>
      </c>
      <c r="H31" s="153"/>
      <c r="I31" s="154"/>
      <c r="J31" s="155"/>
      <c r="K31" s="155"/>
      <c r="L31" s="155"/>
    </row>
    <row r="32" spans="2:12">
      <c r="B32" s="156"/>
      <c r="C32" s="341" t="s">
        <v>179</v>
      </c>
      <c r="D32" s="286">
        <v>0</v>
      </c>
      <c r="E32" s="286">
        <v>0</v>
      </c>
      <c r="F32" s="286">
        <v>0</v>
      </c>
      <c r="G32" s="286">
        <v>0</v>
      </c>
      <c r="H32" s="153"/>
      <c r="I32" s="154"/>
      <c r="J32" s="155"/>
      <c r="K32" s="155"/>
      <c r="L32" s="155"/>
    </row>
    <row r="33" spans="2:12">
      <c r="B33" s="156"/>
      <c r="C33" s="341" t="s">
        <v>180</v>
      </c>
      <c r="D33" s="286">
        <v>29882</v>
      </c>
      <c r="E33" s="286">
        <v>144787</v>
      </c>
      <c r="F33" s="286">
        <v>52837</v>
      </c>
      <c r="G33" s="286">
        <v>-119538</v>
      </c>
      <c r="H33" s="153"/>
      <c r="I33" s="154"/>
      <c r="J33" s="155"/>
      <c r="K33" s="155"/>
      <c r="L33" s="155"/>
    </row>
    <row r="34" spans="2:12">
      <c r="B34" s="156"/>
      <c r="C34" s="341" t="s">
        <v>181</v>
      </c>
      <c r="D34" s="286">
        <v>0</v>
      </c>
      <c r="E34" s="286">
        <v>0</v>
      </c>
      <c r="F34" s="286">
        <v>0</v>
      </c>
      <c r="G34" s="286">
        <v>0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182</v>
      </c>
      <c r="D36" s="286">
        <v>0</v>
      </c>
      <c r="E36" s="286">
        <v>0</v>
      </c>
      <c r="F36" s="286">
        <v>0</v>
      </c>
      <c r="G36" s="286">
        <v>0</v>
      </c>
      <c r="H36" s="158"/>
      <c r="I36" s="154"/>
      <c r="J36" s="155"/>
      <c r="K36" s="155"/>
      <c r="L36" s="155"/>
    </row>
    <row r="37" spans="2:12">
      <c r="B37" s="156"/>
      <c r="C37" s="341" t="s">
        <v>183</v>
      </c>
      <c r="D37" s="286">
        <v>184</v>
      </c>
      <c r="E37" s="286">
        <v>-110</v>
      </c>
      <c r="F37" s="286">
        <v>-466</v>
      </c>
      <c r="G37" s="286">
        <v>-2610</v>
      </c>
      <c r="H37" s="153"/>
      <c r="I37" s="154"/>
      <c r="J37" s="155"/>
      <c r="K37" s="155"/>
      <c r="L37" s="155"/>
    </row>
    <row r="38" spans="2:12">
      <c r="B38" s="156"/>
      <c r="C38" s="347" t="s">
        <v>215</v>
      </c>
      <c r="D38" s="286">
        <v>0</v>
      </c>
      <c r="E38" s="286">
        <v>0</v>
      </c>
      <c r="F38" s="286">
        <v>0</v>
      </c>
      <c r="G38" s="286">
        <v>0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184</v>
      </c>
      <c r="D40" s="286">
        <v>700</v>
      </c>
      <c r="E40" s="286">
        <v>-782.9999999999709</v>
      </c>
      <c r="F40" s="286">
        <v>14</v>
      </c>
      <c r="G40" s="286">
        <v>-28</v>
      </c>
      <c r="H40" s="153"/>
      <c r="I40" s="154"/>
      <c r="J40" s="155"/>
      <c r="K40" s="155"/>
      <c r="L40" s="155"/>
    </row>
    <row r="41" spans="2:12" ht="16.5">
      <c r="B41" s="156"/>
      <c r="C41" s="341" t="s">
        <v>131</v>
      </c>
      <c r="D41" s="286">
        <v>7600</v>
      </c>
      <c r="E41" s="286">
        <v>0</v>
      </c>
      <c r="F41" s="286">
        <v>-1800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216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-28320.258167000138</v>
      </c>
      <c r="E44" s="286">
        <v>-6400.9793404034572</v>
      </c>
      <c r="F44" s="286">
        <v>-13022</v>
      </c>
      <c r="G44" s="286">
        <v>-19592</v>
      </c>
      <c r="H44" s="153"/>
      <c r="I44" s="154"/>
      <c r="J44" s="155"/>
      <c r="K44" s="155"/>
      <c r="L44" s="155"/>
    </row>
    <row r="45" spans="2:12">
      <c r="B45" s="156"/>
      <c r="C45" s="341" t="s">
        <v>127</v>
      </c>
      <c r="D45" s="286">
        <v>-28320.258167000138</v>
      </c>
      <c r="E45" s="286">
        <v>-6400.9793404034572</v>
      </c>
      <c r="F45" s="286">
        <v>-13022</v>
      </c>
      <c r="G45" s="286">
        <v>-19592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2"/>
      <c r="K47" s="2"/>
      <c r="L47" s="2"/>
    </row>
    <row r="48" spans="2:12" ht="18.75" thickTop="1" thickBot="1">
      <c r="B48" s="156"/>
      <c r="C48" s="303" t="s">
        <v>66</v>
      </c>
      <c r="D48" s="375">
        <v>83594</v>
      </c>
      <c r="E48" s="375">
        <v>-7615.9999999999854</v>
      </c>
      <c r="F48" s="375">
        <v>67435</v>
      </c>
      <c r="G48" s="375">
        <v>1257.000000000005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67</v>
      </c>
      <c r="D51" s="287">
        <v>-638463</v>
      </c>
      <c r="E51" s="287">
        <v>-483464.00000000012</v>
      </c>
      <c r="F51" s="287">
        <v>-356840</v>
      </c>
      <c r="G51" s="287">
        <v>-377527</v>
      </c>
      <c r="H51" s="87"/>
      <c r="I51" s="80"/>
      <c r="J51" s="2"/>
      <c r="K51" s="2"/>
      <c r="L51" s="2"/>
    </row>
    <row r="52" spans="2:12" ht="17.25" thickTop="1">
      <c r="B52" s="12"/>
      <c r="C52" s="341" t="s">
        <v>105</v>
      </c>
      <c r="D52" s="286">
        <v>291120</v>
      </c>
      <c r="E52" s="286">
        <v>283504</v>
      </c>
      <c r="F52" s="286">
        <v>350939</v>
      </c>
      <c r="G52" s="286">
        <v>352196</v>
      </c>
      <c r="H52" s="84"/>
      <c r="I52" s="80"/>
      <c r="J52" s="2"/>
      <c r="K52" s="2"/>
      <c r="L52" s="2"/>
    </row>
    <row r="53" spans="2:12" ht="30.75">
      <c r="B53" s="12"/>
      <c r="C53" s="377" t="s">
        <v>212</v>
      </c>
      <c r="D53" s="286">
        <v>929583</v>
      </c>
      <c r="E53" s="286">
        <v>766968.00000000012</v>
      </c>
      <c r="F53" s="286">
        <v>707779</v>
      </c>
      <c r="G53" s="286">
        <v>729723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201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91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2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 ht="15.75">
      <c r="B1" s="86"/>
      <c r="C1" s="147"/>
      <c r="D1" s="148"/>
      <c r="E1" s="103"/>
      <c r="F1" s="103"/>
      <c r="G1" s="103"/>
      <c r="H1" s="103"/>
      <c r="I1" s="103"/>
      <c r="J1" s="2"/>
      <c r="K1" s="5"/>
      <c r="L1" s="2"/>
    </row>
    <row r="2" spans="2:12" ht="18">
      <c r="B2" s="94" t="s">
        <v>11</v>
      </c>
      <c r="C2" s="149" t="s">
        <v>232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233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2019</v>
      </c>
      <c r="E7" s="21">
        <f>'1. Tábla'!F5</f>
        <v>2020</v>
      </c>
      <c r="F7" s="21">
        <f>'1. Tábla'!G5</f>
        <v>2021</v>
      </c>
      <c r="G7" s="21">
        <f>'1. Tábla'!H5</f>
        <v>2022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2023. szeptember 29.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187</v>
      </c>
      <c r="D10" s="287">
        <v>136626</v>
      </c>
      <c r="E10" s="287">
        <v>456202.86499999999</v>
      </c>
      <c r="F10" s="287">
        <v>-276939</v>
      </c>
      <c r="G10" s="287">
        <v>-83366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128</v>
      </c>
      <c r="D12" s="288">
        <v>-10345</v>
      </c>
      <c r="E12" s="288">
        <v>-24778</v>
      </c>
      <c r="F12" s="288">
        <v>95313</v>
      </c>
      <c r="G12" s="288">
        <v>32277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-23314</v>
      </c>
      <c r="E13" s="286">
        <v>-141</v>
      </c>
      <c r="F13" s="286">
        <v>66</v>
      </c>
      <c r="G13" s="286">
        <v>-190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0</v>
      </c>
      <c r="E14" s="286">
        <v>0</v>
      </c>
      <c r="F14" s="286">
        <v>0</v>
      </c>
      <c r="G14" s="286">
        <v>0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-14</v>
      </c>
      <c r="E15" s="286">
        <v>-2</v>
      </c>
      <c r="F15" s="286">
        <v>-11</v>
      </c>
      <c r="G15" s="286">
        <v>6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2</v>
      </c>
      <c r="E16" s="350">
        <v>9</v>
      </c>
      <c r="F16" s="350">
        <v>9</v>
      </c>
      <c r="G16" s="350">
        <v>8</v>
      </c>
      <c r="H16" s="153"/>
      <c r="I16" s="154"/>
      <c r="J16" s="155"/>
      <c r="K16" s="155"/>
      <c r="L16" s="155"/>
    </row>
    <row r="17" spans="2:12">
      <c r="B17" s="156"/>
      <c r="C17" s="342" t="s">
        <v>177</v>
      </c>
      <c r="D17" s="350">
        <v>-16</v>
      </c>
      <c r="E17" s="350">
        <v>-11</v>
      </c>
      <c r="F17" s="350">
        <v>-20</v>
      </c>
      <c r="G17" s="350">
        <v>-2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0</v>
      </c>
      <c r="E18" s="286">
        <v>0</v>
      </c>
      <c r="F18" s="286">
        <v>0</v>
      </c>
      <c r="G18" s="286">
        <v>0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-14</v>
      </c>
      <c r="E19" s="286">
        <v>-2</v>
      </c>
      <c r="F19" s="286">
        <v>-11</v>
      </c>
      <c r="G19" s="286">
        <v>6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2</v>
      </c>
      <c r="E20" s="356">
        <v>9</v>
      </c>
      <c r="F20" s="356">
        <v>9</v>
      </c>
      <c r="G20" s="356">
        <v>8</v>
      </c>
      <c r="H20" s="153"/>
      <c r="I20" s="154"/>
      <c r="J20" s="155"/>
      <c r="K20" s="155"/>
      <c r="L20" s="155"/>
    </row>
    <row r="21" spans="2:12">
      <c r="B21" s="156"/>
      <c r="C21" s="344" t="s">
        <v>177</v>
      </c>
      <c r="D21" s="356">
        <v>-16</v>
      </c>
      <c r="E21" s="356">
        <v>-11</v>
      </c>
      <c r="F21" s="356">
        <v>-20</v>
      </c>
      <c r="G21" s="356">
        <v>-2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0</v>
      </c>
      <c r="E22" s="286">
        <v>0</v>
      </c>
      <c r="F22" s="286">
        <v>0</v>
      </c>
      <c r="G22" s="286">
        <v>0</v>
      </c>
      <c r="H22" s="153"/>
      <c r="I22" s="154"/>
      <c r="J22" s="155"/>
      <c r="K22" s="155"/>
      <c r="L22" s="155"/>
    </row>
    <row r="23" spans="2:12">
      <c r="B23" s="156"/>
      <c r="C23" s="343" t="s">
        <v>200</v>
      </c>
      <c r="D23" s="286">
        <v>0</v>
      </c>
      <c r="E23" s="286">
        <v>0</v>
      </c>
      <c r="F23" s="286">
        <v>0</v>
      </c>
      <c r="G23" s="286">
        <v>0</v>
      </c>
      <c r="H23" s="153"/>
      <c r="I23" s="154"/>
      <c r="J23" s="155"/>
      <c r="K23" s="155"/>
      <c r="L23" s="155"/>
    </row>
    <row r="24" spans="2:12">
      <c r="B24" s="156"/>
      <c r="C24" s="343" t="s">
        <v>217</v>
      </c>
      <c r="D24" s="286">
        <v>0</v>
      </c>
      <c r="E24" s="286">
        <v>0</v>
      </c>
      <c r="F24" s="286">
        <v>0</v>
      </c>
      <c r="G24" s="286">
        <v>0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0</v>
      </c>
      <c r="E25" s="362">
        <v>0</v>
      </c>
      <c r="F25" s="362">
        <v>0</v>
      </c>
      <c r="G25" s="362">
        <v>0</v>
      </c>
      <c r="H25" s="153"/>
      <c r="I25" s="154"/>
      <c r="J25" s="155"/>
      <c r="K25" s="155"/>
      <c r="L25" s="155"/>
    </row>
    <row r="26" spans="2:12">
      <c r="B26" s="156"/>
      <c r="C26" s="344" t="s">
        <v>178</v>
      </c>
      <c r="D26" s="362">
        <v>0</v>
      </c>
      <c r="E26" s="362">
        <v>0</v>
      </c>
      <c r="F26" s="362">
        <v>0</v>
      </c>
      <c r="G26" s="362">
        <v>0</v>
      </c>
      <c r="H26" s="153"/>
      <c r="I26" s="154"/>
      <c r="J26" s="155"/>
      <c r="K26" s="155"/>
      <c r="L26" s="155"/>
    </row>
    <row r="27" spans="2:12">
      <c r="B27" s="156"/>
      <c r="C27" s="341" t="s">
        <v>125</v>
      </c>
      <c r="D27" s="286">
        <v>0</v>
      </c>
      <c r="E27" s="286">
        <v>0</v>
      </c>
      <c r="F27" s="286">
        <v>0</v>
      </c>
      <c r="G27" s="286">
        <v>0</v>
      </c>
      <c r="H27" s="153"/>
      <c r="I27" s="154"/>
      <c r="J27" s="155"/>
      <c r="K27" s="155"/>
      <c r="L27" s="155"/>
    </row>
    <row r="28" spans="2:12">
      <c r="B28" s="156"/>
      <c r="C28" s="341" t="s">
        <v>130</v>
      </c>
      <c r="D28" s="286">
        <v>12983</v>
      </c>
      <c r="E28" s="286">
        <v>-24635</v>
      </c>
      <c r="F28" s="286">
        <v>95258</v>
      </c>
      <c r="G28" s="286">
        <v>32461</v>
      </c>
      <c r="H28" s="153"/>
      <c r="I28" s="154"/>
      <c r="J28" s="155"/>
      <c r="K28" s="155"/>
      <c r="L28" s="155"/>
    </row>
    <row r="29" spans="2:12">
      <c r="B29" s="156"/>
      <c r="C29" s="341" t="s">
        <v>124</v>
      </c>
      <c r="D29" s="286">
        <v>0</v>
      </c>
      <c r="E29" s="286">
        <v>0</v>
      </c>
      <c r="F29" s="286">
        <v>0</v>
      </c>
      <c r="G29" s="286">
        <v>0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-1042</v>
      </c>
      <c r="E31" s="368">
        <v>-770</v>
      </c>
      <c r="F31" s="368">
        <v>-2533</v>
      </c>
      <c r="G31" s="368">
        <v>-40</v>
      </c>
      <c r="H31" s="153"/>
      <c r="I31" s="154"/>
      <c r="J31" s="155"/>
      <c r="K31" s="155"/>
      <c r="L31" s="155"/>
    </row>
    <row r="32" spans="2:12">
      <c r="B32" s="156"/>
      <c r="C32" s="341" t="s">
        <v>179</v>
      </c>
      <c r="D32" s="286">
        <v>0</v>
      </c>
      <c r="E32" s="286">
        <v>0</v>
      </c>
      <c r="F32" s="286">
        <v>0</v>
      </c>
      <c r="G32" s="286">
        <v>0</v>
      </c>
      <c r="H32" s="153"/>
      <c r="I32" s="154"/>
      <c r="J32" s="155"/>
      <c r="K32" s="155"/>
      <c r="L32" s="155"/>
    </row>
    <row r="33" spans="2:12">
      <c r="B33" s="156"/>
      <c r="C33" s="341" t="s">
        <v>180</v>
      </c>
      <c r="D33" s="286">
        <v>-1042</v>
      </c>
      <c r="E33" s="286">
        <v>-770</v>
      </c>
      <c r="F33" s="286">
        <v>-2533</v>
      </c>
      <c r="G33" s="286">
        <v>-40</v>
      </c>
      <c r="H33" s="153"/>
      <c r="I33" s="154"/>
      <c r="J33" s="155"/>
      <c r="K33" s="155"/>
      <c r="L33" s="155"/>
    </row>
    <row r="34" spans="2:12">
      <c r="B34" s="156"/>
      <c r="C34" s="341" t="s">
        <v>181</v>
      </c>
      <c r="D34" s="286">
        <v>0</v>
      </c>
      <c r="E34" s="286">
        <v>0</v>
      </c>
      <c r="F34" s="286">
        <v>0</v>
      </c>
      <c r="G34" s="286">
        <v>0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182</v>
      </c>
      <c r="D36" s="286">
        <v>0</v>
      </c>
      <c r="E36" s="286">
        <v>0</v>
      </c>
      <c r="F36" s="286">
        <v>0</v>
      </c>
      <c r="G36" s="286">
        <v>0</v>
      </c>
      <c r="H36" s="158"/>
      <c r="I36" s="154"/>
      <c r="J36" s="155"/>
      <c r="K36" s="155"/>
      <c r="L36" s="155"/>
    </row>
    <row r="37" spans="2:12">
      <c r="B37" s="156"/>
      <c r="C37" s="341" t="s">
        <v>183</v>
      </c>
      <c r="D37" s="286">
        <v>0</v>
      </c>
      <c r="E37" s="286">
        <v>0</v>
      </c>
      <c r="F37" s="286">
        <v>0</v>
      </c>
      <c r="G37" s="286">
        <v>0</v>
      </c>
      <c r="H37" s="153"/>
      <c r="I37" s="154"/>
      <c r="J37" s="155"/>
      <c r="K37" s="155"/>
      <c r="L37" s="155"/>
    </row>
    <row r="38" spans="2:12">
      <c r="B38" s="156"/>
      <c r="C38" s="347" t="s">
        <v>215</v>
      </c>
      <c r="D38" s="286">
        <v>0</v>
      </c>
      <c r="E38" s="286">
        <v>0</v>
      </c>
      <c r="F38" s="286">
        <v>0</v>
      </c>
      <c r="G38" s="286">
        <v>0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184</v>
      </c>
      <c r="D40" s="286">
        <v>0</v>
      </c>
      <c r="E40" s="286">
        <v>0</v>
      </c>
      <c r="F40" s="286">
        <v>0</v>
      </c>
      <c r="G40" s="286">
        <v>0</v>
      </c>
      <c r="H40" s="153"/>
      <c r="I40" s="154"/>
      <c r="J40" s="155"/>
      <c r="K40" s="155"/>
      <c r="L40" s="155"/>
    </row>
    <row r="41" spans="2:12" ht="16.5">
      <c r="B41" s="156"/>
      <c r="C41" s="341" t="s">
        <v>131</v>
      </c>
      <c r="D41" s="286">
        <v>0</v>
      </c>
      <c r="E41" s="286">
        <v>0</v>
      </c>
      <c r="F41" s="286">
        <v>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216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1895.9999999999854</v>
      </c>
      <c r="E44" s="286">
        <v>260.13500000000931</v>
      </c>
      <c r="F44" s="286">
        <v>361.9999999999709</v>
      </c>
      <c r="G44" s="286">
        <v>404.00000000003638</v>
      </c>
      <c r="H44" s="153"/>
      <c r="I44" s="154"/>
      <c r="J44" s="155"/>
      <c r="K44" s="155"/>
      <c r="L44" s="155"/>
    </row>
    <row r="45" spans="2:12">
      <c r="B45" s="156"/>
      <c r="C45" s="341" t="s">
        <v>126</v>
      </c>
      <c r="D45" s="286">
        <v>1895.9999999999854</v>
      </c>
      <c r="E45" s="286">
        <v>260.13500000000931</v>
      </c>
      <c r="F45" s="286">
        <v>361.9999999999709</v>
      </c>
      <c r="G45" s="286">
        <v>404.00000000003638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155"/>
      <c r="K47" s="155"/>
      <c r="L47" s="155"/>
    </row>
    <row r="48" spans="2:12" ht="18.75" thickTop="1" thickBot="1">
      <c r="B48" s="156"/>
      <c r="C48" s="303" t="s">
        <v>68</v>
      </c>
      <c r="D48" s="375">
        <v>127134.99999999999</v>
      </c>
      <c r="E48" s="375">
        <v>430915</v>
      </c>
      <c r="F48" s="375">
        <v>-183797.00000000003</v>
      </c>
      <c r="G48" s="375">
        <v>-50724.999999999964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69</v>
      </c>
      <c r="D51" s="287">
        <v>209613</v>
      </c>
      <c r="E51" s="287">
        <v>640669</v>
      </c>
      <c r="F51" s="287">
        <v>456806</v>
      </c>
      <c r="G51" s="287">
        <v>406271</v>
      </c>
      <c r="H51" s="87"/>
      <c r="I51" s="80"/>
      <c r="J51" s="2"/>
      <c r="K51" s="2"/>
      <c r="L51" s="2"/>
    </row>
    <row r="52" spans="2:12" ht="17.25" thickTop="1">
      <c r="B52" s="12"/>
      <c r="C52" s="341" t="s">
        <v>106</v>
      </c>
      <c r="D52" s="286">
        <v>209878</v>
      </c>
      <c r="E52" s="286">
        <v>640793</v>
      </c>
      <c r="F52" s="286">
        <v>456996</v>
      </c>
      <c r="G52" s="286">
        <v>406271</v>
      </c>
      <c r="H52" s="84"/>
      <c r="I52" s="80"/>
      <c r="J52" s="2"/>
      <c r="K52" s="2"/>
      <c r="L52" s="2"/>
    </row>
    <row r="53" spans="2:12" ht="28.5">
      <c r="B53" s="12"/>
      <c r="C53" s="377" t="s">
        <v>213</v>
      </c>
      <c r="D53" s="286">
        <v>265</v>
      </c>
      <c r="E53" s="286">
        <v>124</v>
      </c>
      <c r="F53" s="286">
        <v>190</v>
      </c>
      <c r="G53" s="286">
        <v>0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201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107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36:G38 D40:G42 D10:G10 D13:G29 D32:G34 D44:G46 D48:G48 D51:G53">
    <cfRule type="cellIs" dxfId="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4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2" max="2" width="8.88671875" customWidth="1"/>
    <col min="3" max="3" width="10.33203125" customWidth="1"/>
    <col min="4" max="4" width="40.77734375" customWidth="1"/>
    <col min="5" max="5" width="20" customWidth="1"/>
    <col min="6" max="10" width="10.88671875" customWidth="1"/>
  </cols>
  <sheetData>
    <row r="1" spans="2:12"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78" t="s">
        <v>191</v>
      </c>
      <c r="C2" s="2"/>
      <c r="D2" s="2"/>
      <c r="E2" s="179"/>
      <c r="F2" s="2"/>
      <c r="G2" s="2"/>
      <c r="H2" s="2"/>
      <c r="I2" s="2"/>
      <c r="J2" s="2"/>
      <c r="K2" s="2"/>
      <c r="L2" s="2"/>
    </row>
    <row r="3" spans="2:12" ht="15.75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6.5" thickTop="1">
      <c r="B4" s="7"/>
      <c r="C4" s="9"/>
      <c r="D4" s="9"/>
      <c r="E4" s="9"/>
      <c r="F4" s="10"/>
      <c r="G4" s="10"/>
      <c r="H4" s="10"/>
      <c r="I4" s="10"/>
      <c r="J4" s="10"/>
      <c r="K4" s="11"/>
      <c r="L4" s="2"/>
    </row>
    <row r="5" spans="2:12" ht="18.75">
      <c r="B5" s="13"/>
      <c r="C5" s="89" t="s">
        <v>15</v>
      </c>
      <c r="D5" s="142"/>
      <c r="E5" s="2"/>
      <c r="F5" s="15" t="s">
        <v>50</v>
      </c>
      <c r="G5" s="16"/>
      <c r="H5" s="17"/>
      <c r="I5" s="16"/>
      <c r="J5" s="18"/>
      <c r="K5" s="19"/>
      <c r="L5" s="2"/>
    </row>
    <row r="6" spans="2:12" ht="15.75">
      <c r="B6" s="13"/>
      <c r="C6" s="49" t="s">
        <v>16</v>
      </c>
      <c r="D6" s="142"/>
      <c r="E6" s="180"/>
      <c r="F6" s="21">
        <f>'1. Tábla'!E5</f>
        <v>2019</v>
      </c>
      <c r="G6" s="21">
        <f>'1. Tábla'!F5</f>
        <v>2020</v>
      </c>
      <c r="H6" s="21">
        <f>'1. Tábla'!G5</f>
        <v>2021</v>
      </c>
      <c r="I6" s="21">
        <f>'1. Tábla'!H5</f>
        <v>2022</v>
      </c>
      <c r="J6" s="21">
        <f>'1. Tábla'!I5</f>
        <v>2023</v>
      </c>
      <c r="K6" s="19"/>
      <c r="L6" s="2"/>
    </row>
    <row r="7" spans="2:12" ht="15.75">
      <c r="B7" s="13"/>
      <c r="C7" s="315" t="str">
        <f>+Fedőlap!$E$13</f>
        <v>Dátum: 2023. szeptember 29.</v>
      </c>
      <c r="D7" s="216"/>
      <c r="E7" s="181"/>
      <c r="F7" s="381" t="s">
        <v>32</v>
      </c>
      <c r="G7" s="381" t="s">
        <v>32</v>
      </c>
      <c r="H7" s="381" t="s">
        <v>81</v>
      </c>
      <c r="I7" s="381" t="s">
        <v>81</v>
      </c>
      <c r="J7" s="381" t="s">
        <v>33</v>
      </c>
      <c r="K7" s="19"/>
      <c r="L7" s="2"/>
    </row>
    <row r="8" spans="2:12" ht="16.5" thickBot="1">
      <c r="B8" s="182" t="s">
        <v>70</v>
      </c>
      <c r="C8" s="38"/>
      <c r="D8" s="28"/>
      <c r="E8" s="41"/>
      <c r="F8" s="382"/>
      <c r="G8" s="382"/>
      <c r="H8" s="382"/>
      <c r="I8" s="382"/>
      <c r="J8" s="382"/>
      <c r="K8" s="19"/>
      <c r="L8" s="2"/>
    </row>
    <row r="9" spans="2:12" ht="15.75">
      <c r="B9" s="182" t="s">
        <v>71</v>
      </c>
      <c r="C9" s="33"/>
      <c r="D9" s="33"/>
      <c r="E9" s="33"/>
      <c r="F9" s="383"/>
      <c r="G9" s="383"/>
      <c r="H9" s="383"/>
      <c r="I9" s="383"/>
      <c r="J9" s="383"/>
      <c r="K9" s="19"/>
      <c r="L9" s="2"/>
    </row>
    <row r="10" spans="2:12" ht="15.75">
      <c r="B10" s="183">
        <v>2</v>
      </c>
      <c r="C10" s="184" t="s">
        <v>218</v>
      </c>
      <c r="D10" s="184"/>
      <c r="E10" s="184"/>
      <c r="F10" s="384">
        <v>851171</v>
      </c>
      <c r="G10" s="384">
        <v>755661</v>
      </c>
      <c r="H10" s="384">
        <v>808344</v>
      </c>
      <c r="I10" s="384">
        <v>973860</v>
      </c>
      <c r="J10" s="384" t="s">
        <v>219</v>
      </c>
      <c r="K10" s="19"/>
      <c r="L10" s="2"/>
    </row>
    <row r="11" spans="2:12" ht="16.5" thickBot="1">
      <c r="B11" s="183"/>
      <c r="C11" s="5"/>
      <c r="D11" s="5"/>
      <c r="E11" s="5"/>
      <c r="F11" s="385"/>
      <c r="G11" s="385"/>
      <c r="H11" s="385"/>
      <c r="I11" s="385"/>
      <c r="J11" s="385"/>
      <c r="K11" s="19"/>
      <c r="L11" s="2"/>
    </row>
    <row r="12" spans="2:12" ht="15.75">
      <c r="B12" s="183"/>
      <c r="C12" s="33"/>
      <c r="D12" s="33"/>
      <c r="E12" s="25"/>
      <c r="F12" s="386"/>
      <c r="G12" s="386"/>
      <c r="H12" s="386"/>
      <c r="I12" s="386"/>
      <c r="J12" s="386"/>
      <c r="K12" s="19"/>
      <c r="L12" s="2"/>
    </row>
    <row r="13" spans="2:12" ht="15.75">
      <c r="B13" s="183">
        <v>3</v>
      </c>
      <c r="C13" s="184" t="s">
        <v>72</v>
      </c>
      <c r="D13" s="184"/>
      <c r="E13" s="184"/>
      <c r="F13" s="385"/>
      <c r="G13" s="385"/>
      <c r="H13" s="385"/>
      <c r="I13" s="385"/>
      <c r="J13" s="385"/>
      <c r="K13" s="19"/>
      <c r="L13" s="2"/>
    </row>
    <row r="14" spans="2:12" ht="15.75">
      <c r="B14" s="183"/>
      <c r="C14" s="390"/>
      <c r="D14" s="390"/>
      <c r="E14" s="2"/>
      <c r="F14" s="385"/>
      <c r="G14" s="385"/>
      <c r="H14" s="385"/>
      <c r="I14" s="385"/>
      <c r="J14" s="385"/>
      <c r="K14" s="19"/>
      <c r="L14" s="2"/>
    </row>
    <row r="15" spans="2:12" ht="15.75">
      <c r="B15" s="183"/>
      <c r="C15" s="390"/>
      <c r="D15" s="390"/>
      <c r="E15" s="2"/>
      <c r="F15" s="385"/>
      <c r="G15" s="385"/>
      <c r="H15" s="385"/>
      <c r="I15" s="385"/>
      <c r="J15" s="385"/>
      <c r="K15" s="19"/>
      <c r="L15" s="2"/>
    </row>
    <row r="16" spans="2:12" ht="15.75">
      <c r="B16" s="183"/>
      <c r="C16" s="391" t="s">
        <v>73</v>
      </c>
      <c r="D16" s="391"/>
      <c r="E16" s="112"/>
      <c r="F16" s="384" t="s">
        <v>219</v>
      </c>
      <c r="G16" s="384" t="s">
        <v>219</v>
      </c>
      <c r="H16" s="384" t="s">
        <v>219</v>
      </c>
      <c r="I16" s="384" t="s">
        <v>219</v>
      </c>
      <c r="J16" s="384" t="s">
        <v>219</v>
      </c>
      <c r="K16" s="19"/>
      <c r="L16" s="2"/>
    </row>
    <row r="17" spans="2:12" ht="15.75">
      <c r="B17" s="183"/>
      <c r="C17" s="390"/>
      <c r="D17" s="390"/>
      <c r="E17" s="2"/>
      <c r="F17" s="385"/>
      <c r="G17" s="385"/>
      <c r="H17" s="385"/>
      <c r="I17" s="385"/>
      <c r="J17" s="385"/>
      <c r="K17" s="19"/>
      <c r="L17" s="2"/>
    </row>
    <row r="18" spans="2:12" ht="15.75">
      <c r="B18" s="183"/>
      <c r="C18" s="391" t="s">
        <v>74</v>
      </c>
      <c r="D18" s="391"/>
      <c r="E18" s="112"/>
      <c r="F18" s="387"/>
      <c r="G18" s="387"/>
      <c r="H18" s="387"/>
      <c r="I18" s="387"/>
      <c r="J18" s="387"/>
      <c r="K18" s="19"/>
      <c r="L18" s="2"/>
    </row>
    <row r="19" spans="2:12" ht="15.75">
      <c r="B19" s="183"/>
      <c r="C19" s="391"/>
      <c r="D19" s="391"/>
      <c r="E19" s="112"/>
      <c r="F19" s="387"/>
      <c r="G19" s="387"/>
      <c r="H19" s="387"/>
      <c r="I19" s="387"/>
      <c r="J19" s="387"/>
      <c r="K19" s="19"/>
      <c r="L19" s="2"/>
    </row>
    <row r="20" spans="2:12" ht="15.75">
      <c r="B20" s="183"/>
      <c r="C20" s="391"/>
      <c r="D20" s="391"/>
      <c r="E20" s="112"/>
      <c r="F20" s="387"/>
      <c r="G20" s="387"/>
      <c r="H20" s="387"/>
      <c r="I20" s="387"/>
      <c r="J20" s="387"/>
      <c r="K20" s="19"/>
      <c r="L20" s="2"/>
    </row>
    <row r="21" spans="2:12" ht="15.75">
      <c r="B21" s="183"/>
      <c r="C21" s="391"/>
      <c r="D21" s="391"/>
      <c r="E21" s="112"/>
      <c r="F21" s="387"/>
      <c r="G21" s="387"/>
      <c r="H21" s="387"/>
      <c r="I21" s="387"/>
      <c r="J21" s="387"/>
      <c r="K21" s="19"/>
      <c r="L21" s="2"/>
    </row>
    <row r="22" spans="2:12" ht="15.75">
      <c r="B22" s="183"/>
      <c r="C22" s="390"/>
      <c r="D22" s="390"/>
      <c r="E22" s="5"/>
      <c r="F22" s="387"/>
      <c r="G22" s="387"/>
      <c r="H22" s="387"/>
      <c r="I22" s="387"/>
      <c r="J22" s="387"/>
      <c r="K22" s="19"/>
      <c r="L22" s="2"/>
    </row>
    <row r="23" spans="2:12" ht="15.75">
      <c r="B23" s="183"/>
      <c r="C23" s="390"/>
      <c r="D23" s="390"/>
      <c r="E23" s="5"/>
      <c r="F23" s="387"/>
      <c r="G23" s="387"/>
      <c r="H23" s="387"/>
      <c r="I23" s="387"/>
      <c r="J23" s="387"/>
      <c r="K23" s="19"/>
      <c r="L23" s="2"/>
    </row>
    <row r="24" spans="2:12" ht="15.75">
      <c r="B24" s="183"/>
      <c r="C24" s="390"/>
      <c r="D24" s="390"/>
      <c r="E24" s="5"/>
      <c r="F24" s="387"/>
      <c r="G24" s="387"/>
      <c r="H24" s="387"/>
      <c r="I24" s="387"/>
      <c r="J24" s="387"/>
      <c r="K24" s="19"/>
      <c r="L24" s="2"/>
    </row>
    <row r="25" spans="2:12" ht="16.5" thickBot="1">
      <c r="B25" s="183"/>
      <c r="C25" s="390"/>
      <c r="D25" s="390"/>
      <c r="E25" s="2"/>
      <c r="F25" s="388"/>
      <c r="G25" s="388"/>
      <c r="H25" s="388"/>
      <c r="I25" s="388"/>
      <c r="J25" s="388"/>
      <c r="K25" s="19"/>
      <c r="L25" s="2"/>
    </row>
    <row r="26" spans="2:12" ht="15.75">
      <c r="B26" s="183"/>
      <c r="C26" s="383"/>
      <c r="D26" s="383"/>
      <c r="E26" s="25"/>
      <c r="F26" s="386"/>
      <c r="G26" s="386"/>
      <c r="H26" s="386"/>
      <c r="I26" s="386"/>
      <c r="J26" s="386"/>
      <c r="K26" s="19"/>
      <c r="L26" s="2"/>
    </row>
    <row r="27" spans="2:12" ht="15.75">
      <c r="B27" s="183">
        <v>4</v>
      </c>
      <c r="C27" s="184" t="s">
        <v>75</v>
      </c>
      <c r="D27" s="184"/>
      <c r="E27" s="184"/>
      <c r="F27" s="385"/>
      <c r="G27" s="385"/>
      <c r="H27" s="385"/>
      <c r="I27" s="385"/>
      <c r="J27" s="385"/>
      <c r="K27" s="19"/>
      <c r="L27" s="2"/>
    </row>
    <row r="28" spans="2:12" ht="15.75">
      <c r="B28" s="185"/>
      <c r="C28" s="184" t="s">
        <v>76</v>
      </c>
      <c r="D28" s="184"/>
      <c r="E28" s="184"/>
      <c r="F28" s="385"/>
      <c r="G28" s="385"/>
      <c r="H28" s="385"/>
      <c r="I28" s="385"/>
      <c r="J28" s="385"/>
      <c r="K28" s="19"/>
      <c r="L28" s="2"/>
    </row>
    <row r="29" spans="2:12" ht="15.75">
      <c r="B29" s="186"/>
      <c r="C29" s="390" t="s">
        <v>77</v>
      </c>
      <c r="D29" s="390"/>
      <c r="E29" s="2"/>
      <c r="F29" s="387"/>
      <c r="G29" s="387"/>
      <c r="H29" s="387"/>
      <c r="I29" s="387"/>
      <c r="J29" s="387"/>
      <c r="K29" s="19"/>
      <c r="L29" s="2"/>
    </row>
    <row r="30" spans="2:12" ht="15.75">
      <c r="B30" s="186"/>
      <c r="C30" s="390"/>
      <c r="D30" s="390"/>
      <c r="E30" s="2"/>
      <c r="F30" s="387"/>
      <c r="G30" s="387"/>
      <c r="H30" s="387"/>
      <c r="I30" s="387"/>
      <c r="J30" s="387"/>
      <c r="K30" s="19"/>
      <c r="L30" s="2"/>
    </row>
    <row r="31" spans="2:12" ht="15.75">
      <c r="B31" s="186"/>
      <c r="C31" s="390"/>
      <c r="D31" s="390"/>
      <c r="E31" s="2"/>
      <c r="F31" s="387"/>
      <c r="G31" s="387"/>
      <c r="H31" s="387"/>
      <c r="I31" s="387"/>
      <c r="J31" s="387"/>
      <c r="K31" s="19"/>
      <c r="L31" s="2"/>
    </row>
    <row r="32" spans="2:12" ht="15.75">
      <c r="B32" s="186"/>
      <c r="C32" s="390"/>
      <c r="D32" s="390"/>
      <c r="E32" s="2"/>
      <c r="F32" s="387"/>
      <c r="G32" s="387"/>
      <c r="H32" s="387"/>
      <c r="I32" s="387"/>
      <c r="J32" s="387"/>
      <c r="K32" s="19"/>
      <c r="L32" s="2"/>
    </row>
    <row r="33" spans="2:12" ht="15.75">
      <c r="B33" s="186"/>
      <c r="C33" s="390" t="s">
        <v>78</v>
      </c>
      <c r="D33" s="390"/>
      <c r="E33" s="5"/>
      <c r="F33" s="387"/>
      <c r="G33" s="387"/>
      <c r="H33" s="387"/>
      <c r="I33" s="387"/>
      <c r="J33" s="387"/>
      <c r="K33" s="19"/>
      <c r="L33" s="2"/>
    </row>
    <row r="34" spans="2:12" ht="15.75">
      <c r="B34" s="185"/>
      <c r="C34" s="390"/>
      <c r="D34" s="390"/>
      <c r="E34" s="2"/>
      <c r="F34" s="387"/>
      <c r="G34" s="387"/>
      <c r="H34" s="387"/>
      <c r="I34" s="387"/>
      <c r="J34" s="387"/>
      <c r="K34" s="19"/>
      <c r="L34" s="2"/>
    </row>
    <row r="35" spans="2:12" ht="15.75">
      <c r="B35" s="185"/>
      <c r="C35" s="392"/>
      <c r="D35" s="392"/>
      <c r="E35" s="184"/>
      <c r="F35" s="387"/>
      <c r="G35" s="387"/>
      <c r="H35" s="387"/>
      <c r="I35" s="387"/>
      <c r="J35" s="387"/>
      <c r="K35" s="19"/>
      <c r="L35" s="2"/>
    </row>
    <row r="36" spans="2:12" ht="16.5" thickBot="1">
      <c r="B36" s="186"/>
      <c r="C36" s="393"/>
      <c r="D36" s="393"/>
      <c r="E36" s="187"/>
      <c r="F36" s="389"/>
      <c r="G36" s="389"/>
      <c r="H36" s="389"/>
      <c r="I36" s="389"/>
      <c r="J36" s="389"/>
      <c r="K36" s="19"/>
      <c r="L36" s="2"/>
    </row>
    <row r="37" spans="2:12" ht="15.75">
      <c r="B37" s="185"/>
      <c r="C37" s="390"/>
      <c r="D37" s="390"/>
      <c r="E37" s="5"/>
      <c r="F37" s="385"/>
      <c r="G37" s="385"/>
      <c r="H37" s="385"/>
      <c r="I37" s="385"/>
      <c r="J37" s="385"/>
      <c r="K37" s="19"/>
      <c r="L37" s="2"/>
    </row>
    <row r="38" spans="2:12" ht="18.75">
      <c r="B38" s="183">
        <v>10</v>
      </c>
      <c r="C38" s="184" t="s">
        <v>79</v>
      </c>
      <c r="D38" s="184"/>
      <c r="E38" s="5"/>
      <c r="F38" s="384">
        <v>46415812</v>
      </c>
      <c r="G38" s="384">
        <v>47268725</v>
      </c>
      <c r="H38" s="384">
        <v>53443234</v>
      </c>
      <c r="I38" s="384">
        <v>64026301</v>
      </c>
      <c r="J38" s="384" t="s">
        <v>219</v>
      </c>
      <c r="K38" s="19"/>
      <c r="L38" s="2"/>
    </row>
    <row r="39" spans="2:12">
      <c r="B39" s="48" t="s">
        <v>11</v>
      </c>
      <c r="C39" s="2"/>
      <c r="D39" s="2"/>
      <c r="E39" s="2"/>
      <c r="F39" s="2"/>
      <c r="G39" s="2"/>
      <c r="H39" s="2"/>
      <c r="I39" s="2"/>
      <c r="J39" s="2"/>
      <c r="K39" s="19"/>
      <c r="L39" s="2"/>
    </row>
    <row r="40" spans="2:12">
      <c r="B40" s="48"/>
      <c r="C40" s="50" t="s">
        <v>155</v>
      </c>
      <c r="D40" s="50"/>
      <c r="E40" s="2"/>
      <c r="F40" s="2"/>
      <c r="G40" s="2"/>
      <c r="H40" s="2"/>
      <c r="I40" s="2"/>
      <c r="J40" s="2"/>
      <c r="K40" s="19"/>
      <c r="L40" s="2"/>
    </row>
    <row r="41" spans="2:12" ht="15.75">
      <c r="B41" s="185"/>
      <c r="C41" s="51" t="s">
        <v>80</v>
      </c>
      <c r="D41" s="51"/>
      <c r="E41" s="5"/>
      <c r="F41" s="2"/>
      <c r="G41" s="2"/>
      <c r="H41" s="2"/>
      <c r="I41" s="2"/>
      <c r="J41" s="2"/>
      <c r="K41" s="19"/>
      <c r="L41" s="2"/>
    </row>
    <row r="42" spans="2:12" ht="16.5" thickBot="1">
      <c r="B42" s="188"/>
      <c r="C42" s="54"/>
      <c r="D42" s="54"/>
      <c r="E42" s="54"/>
      <c r="F42" s="55"/>
      <c r="G42" s="55"/>
      <c r="H42" s="55"/>
      <c r="I42" s="55"/>
      <c r="J42" s="55"/>
      <c r="K42" s="56"/>
      <c r="L42" s="2"/>
    </row>
    <row r="43" spans="2:12" ht="16.5" thickTop="1">
      <c r="B43" s="5"/>
      <c r="C43" s="5"/>
      <c r="D43" s="5"/>
      <c r="E43" s="5"/>
      <c r="F43" s="2"/>
      <c r="G43" s="2"/>
      <c r="H43" s="2"/>
      <c r="I43" s="2"/>
      <c r="J43" s="2"/>
      <c r="K43" s="2"/>
      <c r="L43" s="2"/>
    </row>
  </sheetData>
  <phoneticPr fontId="2" type="noConversion"/>
  <conditionalFormatting sqref="F10:J10 F16:J16 F38:J38">
    <cfRule type="cellIs" dxfId="0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showGridLines="0" topLeftCell="B1" zoomScaleNormal="100" zoomScaleSheetLayoutView="70" workbookViewId="0">
      <selection activeCell="B1" sqref="B1"/>
    </sheetView>
  </sheetViews>
  <sheetFormatPr defaultRowHeight="15"/>
  <cols>
    <col min="1" max="1" width="0" hidden="1" customWidth="1"/>
    <col min="3" max="3" width="54.77734375" customWidth="1"/>
    <col min="4" max="4" width="10.5546875" customWidth="1"/>
    <col min="5" max="9" width="11.109375" customWidth="1"/>
  </cols>
  <sheetData>
    <row r="1" spans="2:10" ht="18">
      <c r="C1" s="189" t="s">
        <v>204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89" t="s">
        <v>15</v>
      </c>
      <c r="D4" s="14"/>
      <c r="E4" s="15" t="s">
        <v>50</v>
      </c>
      <c r="F4" s="16"/>
      <c r="G4" s="17"/>
      <c r="H4" s="16"/>
      <c r="I4" s="18"/>
      <c r="J4" s="19"/>
    </row>
    <row r="5" spans="2:10" ht="15.75">
      <c r="B5" s="13"/>
      <c r="C5" s="314" t="s">
        <v>16</v>
      </c>
      <c r="D5" s="20" t="s">
        <v>234</v>
      </c>
      <c r="E5" s="21">
        <v>2019</v>
      </c>
      <c r="F5" s="21">
        <f>E5+1</f>
        <v>2020</v>
      </c>
      <c r="G5" s="21">
        <f t="shared" ref="G5:I5" si="0">F5+1</f>
        <v>2021</v>
      </c>
      <c r="H5" s="21">
        <f t="shared" si="0"/>
        <v>2022</v>
      </c>
      <c r="I5" s="21">
        <f t="shared" si="0"/>
        <v>2023</v>
      </c>
      <c r="J5" s="19"/>
    </row>
    <row r="6" spans="2:10" ht="15.75">
      <c r="B6" s="13"/>
      <c r="C6" s="315" t="str">
        <f>+Fedőlap!$E$13</f>
        <v>Dátum: 2023. szeptember 29.</v>
      </c>
      <c r="D6" s="20" t="s">
        <v>31</v>
      </c>
      <c r="E6" s="212"/>
      <c r="F6" s="212"/>
      <c r="G6" s="212"/>
      <c r="H6" s="212"/>
      <c r="I6" s="212"/>
      <c r="J6" s="19"/>
    </row>
    <row r="7" spans="2:10" ht="16.5" thickBot="1">
      <c r="B7" s="13"/>
      <c r="C7" s="22"/>
      <c r="D7" s="23"/>
      <c r="E7" s="224"/>
      <c r="F7" s="224"/>
      <c r="G7" s="224"/>
      <c r="H7" s="224"/>
      <c r="I7" s="225"/>
      <c r="J7" s="19"/>
    </row>
    <row r="8" spans="2:10" ht="15.75">
      <c r="B8" s="13"/>
      <c r="C8" s="24"/>
      <c r="D8" s="33"/>
      <c r="E8" s="316" t="s">
        <v>32</v>
      </c>
      <c r="F8" s="316" t="s">
        <v>32</v>
      </c>
      <c r="G8" s="316" t="s">
        <v>81</v>
      </c>
      <c r="H8" s="316" t="s">
        <v>81</v>
      </c>
      <c r="I8" s="316" t="s">
        <v>33</v>
      </c>
      <c r="J8" s="19"/>
    </row>
    <row r="9" spans="2:10" ht="16.5" thickBot="1">
      <c r="B9" s="13"/>
      <c r="C9" s="26" t="s">
        <v>163</v>
      </c>
      <c r="D9" s="27" t="s">
        <v>132</v>
      </c>
      <c r="E9" s="317"/>
      <c r="F9" s="318"/>
      <c r="G9" s="318"/>
      <c r="H9" s="318"/>
      <c r="I9" s="319"/>
      <c r="J9" s="19"/>
    </row>
    <row r="10" spans="2:10" ht="17.25" thickTop="1" thickBot="1">
      <c r="B10" s="13"/>
      <c r="C10" s="304" t="s">
        <v>17</v>
      </c>
      <c r="D10" s="246" t="s">
        <v>0</v>
      </c>
      <c r="E10" s="320">
        <v>-975735.27012600016</v>
      </c>
      <c r="F10" s="320">
        <v>-3660869.4329390759</v>
      </c>
      <c r="G10" s="320">
        <v>-3950281.4631629838</v>
      </c>
      <c r="H10" s="320">
        <v>-4126051.703988729</v>
      </c>
      <c r="I10" s="320">
        <v>-3892192.6726623885</v>
      </c>
      <c r="J10" s="19"/>
    </row>
    <row r="11" spans="2:10" ht="16.5" thickTop="1">
      <c r="B11" s="13"/>
      <c r="C11" s="305" t="s">
        <v>18</v>
      </c>
      <c r="D11" s="247" t="s">
        <v>1</v>
      </c>
      <c r="E11" s="321">
        <v>-796120.01195900002</v>
      </c>
      <c r="F11" s="321">
        <v>-3248611.5885986723</v>
      </c>
      <c r="G11" s="321">
        <v>-4313261.4631629838</v>
      </c>
      <c r="H11" s="321">
        <v>-4046129.7039887286</v>
      </c>
      <c r="I11" s="321">
        <v>-3805285.7497413876</v>
      </c>
      <c r="J11" s="19"/>
    </row>
    <row r="12" spans="2:10" ht="15.75">
      <c r="B12" s="13"/>
      <c r="C12" s="306" t="s">
        <v>19</v>
      </c>
      <c r="D12" s="248" t="s">
        <v>2</v>
      </c>
      <c r="E12" s="321" t="s">
        <v>3</v>
      </c>
      <c r="F12" s="321" t="s">
        <v>3</v>
      </c>
      <c r="G12" s="321" t="s">
        <v>3</v>
      </c>
      <c r="H12" s="321" t="s">
        <v>3</v>
      </c>
      <c r="I12" s="321" t="s">
        <v>3</v>
      </c>
      <c r="J12" s="19"/>
    </row>
    <row r="13" spans="2:10" ht="15.75">
      <c r="B13" s="13"/>
      <c r="C13" s="306" t="s">
        <v>20</v>
      </c>
      <c r="D13" s="248" t="s">
        <v>4</v>
      </c>
      <c r="E13" s="321">
        <v>-42989.258167000138</v>
      </c>
      <c r="F13" s="321">
        <v>43945.020659596543</v>
      </c>
      <c r="G13" s="321">
        <v>86041</v>
      </c>
      <c r="H13" s="321">
        <v>-163288</v>
      </c>
      <c r="I13" s="321">
        <v>49259.277079000109</v>
      </c>
      <c r="J13" s="19"/>
    </row>
    <row r="14" spans="2:10" ht="15.75">
      <c r="B14" s="13"/>
      <c r="C14" s="306" t="s">
        <v>21</v>
      </c>
      <c r="D14" s="248" t="s">
        <v>5</v>
      </c>
      <c r="E14" s="321">
        <v>-136626</v>
      </c>
      <c r="F14" s="321">
        <v>-456202.86499999999</v>
      </c>
      <c r="G14" s="321">
        <v>276939</v>
      </c>
      <c r="H14" s="321">
        <v>83366</v>
      </c>
      <c r="I14" s="321">
        <v>-136166.20000000103</v>
      </c>
      <c r="J14" s="19"/>
    </row>
    <row r="15" spans="2:10" ht="16.5" thickBot="1">
      <c r="B15" s="13"/>
      <c r="C15" s="30"/>
      <c r="D15" s="31"/>
      <c r="E15" s="254"/>
      <c r="F15" s="255"/>
      <c r="G15" s="255"/>
      <c r="H15" s="255"/>
      <c r="I15" s="243"/>
      <c r="J15" s="19"/>
    </row>
    <row r="16" spans="2:10" ht="15.75">
      <c r="B16" s="13"/>
      <c r="C16" s="32"/>
      <c r="D16" s="249"/>
      <c r="E16" s="316" t="s">
        <v>32</v>
      </c>
      <c r="F16" s="316" t="s">
        <v>32</v>
      </c>
      <c r="G16" s="316" t="s">
        <v>81</v>
      </c>
      <c r="H16" s="316" t="s">
        <v>81</v>
      </c>
      <c r="I16" s="316" t="s">
        <v>33</v>
      </c>
      <c r="J16" s="19"/>
    </row>
    <row r="17" spans="2:10" ht="16.5" thickBot="1">
      <c r="B17" s="13"/>
      <c r="C17" s="26" t="s">
        <v>22</v>
      </c>
      <c r="D17" s="35"/>
      <c r="E17" s="322"/>
      <c r="F17" s="323"/>
      <c r="G17" s="323"/>
      <c r="H17" s="323"/>
      <c r="I17" s="324"/>
      <c r="J17" s="19"/>
    </row>
    <row r="18" spans="2:10" ht="17.25" thickTop="1" thickBot="1">
      <c r="B18" s="13"/>
      <c r="C18" s="307" t="s">
        <v>23</v>
      </c>
      <c r="D18" s="250"/>
      <c r="E18" s="325">
        <v>31146968</v>
      </c>
      <c r="F18" s="325">
        <v>38378738</v>
      </c>
      <c r="G18" s="325">
        <v>42320502</v>
      </c>
      <c r="H18" s="325">
        <v>48834213</v>
      </c>
      <c r="I18" s="325">
        <v>52099308.1615123</v>
      </c>
      <c r="J18" s="19"/>
    </row>
    <row r="19" spans="2:10" ht="16.5" thickTop="1">
      <c r="B19" s="13"/>
      <c r="C19" s="308" t="s">
        <v>57</v>
      </c>
      <c r="D19" s="37"/>
      <c r="E19" s="256"/>
      <c r="F19" s="257"/>
      <c r="G19" s="257"/>
      <c r="H19" s="257"/>
      <c r="I19" s="244"/>
      <c r="J19" s="19"/>
    </row>
    <row r="20" spans="2:10" ht="15.75">
      <c r="B20" s="13"/>
      <c r="C20" s="306" t="s">
        <v>87</v>
      </c>
      <c r="D20" s="248" t="s">
        <v>6</v>
      </c>
      <c r="E20" s="326">
        <v>200709</v>
      </c>
      <c r="F20" s="326">
        <v>351705</v>
      </c>
      <c r="G20" s="326">
        <v>353922</v>
      </c>
      <c r="H20" s="326">
        <v>458594</v>
      </c>
      <c r="I20" s="245"/>
      <c r="J20" s="19"/>
    </row>
    <row r="21" spans="2:10" ht="15.75">
      <c r="B21" s="13"/>
      <c r="C21" s="306" t="s">
        <v>24</v>
      </c>
      <c r="D21" s="248" t="s">
        <v>133</v>
      </c>
      <c r="E21" s="326">
        <v>27146642</v>
      </c>
      <c r="F21" s="326">
        <v>33228016</v>
      </c>
      <c r="G21" s="326">
        <v>37449725</v>
      </c>
      <c r="H21" s="326">
        <v>42092226</v>
      </c>
      <c r="I21" s="244"/>
      <c r="J21" s="19"/>
    </row>
    <row r="22" spans="2:10" ht="15.75">
      <c r="B22" s="13"/>
      <c r="C22" s="309" t="s">
        <v>25</v>
      </c>
      <c r="D22" s="248" t="s">
        <v>134</v>
      </c>
      <c r="E22" s="326">
        <v>3101859</v>
      </c>
      <c r="F22" s="326">
        <v>2011263</v>
      </c>
      <c r="G22" s="326">
        <v>1894459</v>
      </c>
      <c r="H22" s="326">
        <v>3107293</v>
      </c>
      <c r="I22" s="245"/>
      <c r="J22" s="19"/>
    </row>
    <row r="23" spans="2:10" ht="15.75">
      <c r="B23" s="13"/>
      <c r="C23" s="310" t="s">
        <v>26</v>
      </c>
      <c r="D23" s="248" t="s">
        <v>135</v>
      </c>
      <c r="E23" s="326">
        <v>24044783</v>
      </c>
      <c r="F23" s="326">
        <v>31216753</v>
      </c>
      <c r="G23" s="326">
        <v>35555266</v>
      </c>
      <c r="H23" s="326">
        <v>38984933</v>
      </c>
      <c r="I23" s="245"/>
      <c r="J23" s="19"/>
    </row>
    <row r="24" spans="2:10" ht="15.75">
      <c r="B24" s="13"/>
      <c r="C24" s="306" t="s">
        <v>27</v>
      </c>
      <c r="D24" s="248" t="s">
        <v>7</v>
      </c>
      <c r="E24" s="326">
        <v>3799617</v>
      </c>
      <c r="F24" s="326">
        <v>4799017</v>
      </c>
      <c r="G24" s="326">
        <v>4516855</v>
      </c>
      <c r="H24" s="326">
        <v>6283393</v>
      </c>
      <c r="I24" s="244"/>
      <c r="J24" s="19"/>
    </row>
    <row r="25" spans="2:10" ht="15.75">
      <c r="B25" s="13"/>
      <c r="C25" s="309" t="s">
        <v>25</v>
      </c>
      <c r="D25" s="248" t="s">
        <v>8</v>
      </c>
      <c r="E25" s="326">
        <v>305472</v>
      </c>
      <c r="F25" s="326">
        <v>796231</v>
      </c>
      <c r="G25" s="326">
        <v>280253</v>
      </c>
      <c r="H25" s="326">
        <v>1326983</v>
      </c>
      <c r="I25" s="245"/>
      <c r="J25" s="19"/>
    </row>
    <row r="26" spans="2:10" ht="15.75">
      <c r="B26" s="13"/>
      <c r="C26" s="311" t="s">
        <v>26</v>
      </c>
      <c r="D26" s="248" t="s">
        <v>9</v>
      </c>
      <c r="E26" s="326">
        <v>3494145</v>
      </c>
      <c r="F26" s="326">
        <v>4002786</v>
      </c>
      <c r="G26" s="326">
        <v>4236602</v>
      </c>
      <c r="H26" s="326">
        <v>4956410</v>
      </c>
      <c r="I26" s="245"/>
      <c r="J26" s="19"/>
    </row>
    <row r="27" spans="2:10" ht="15.75">
      <c r="B27" s="13"/>
      <c r="C27" s="313"/>
      <c r="D27" s="42"/>
      <c r="E27" s="258"/>
      <c r="F27" s="259"/>
      <c r="G27" s="259"/>
      <c r="H27" s="259"/>
      <c r="I27" s="244"/>
      <c r="J27" s="19"/>
    </row>
    <row r="28" spans="2:10" ht="16.5" thickBot="1">
      <c r="B28" s="13"/>
      <c r="C28" s="39"/>
      <c r="D28" s="40"/>
      <c r="E28" s="260"/>
      <c r="F28" s="261"/>
      <c r="G28" s="261"/>
      <c r="H28" s="261"/>
      <c r="I28" s="262"/>
      <c r="J28" s="19"/>
    </row>
    <row r="29" spans="2:10" ht="15.75">
      <c r="B29" s="13"/>
      <c r="C29" s="313"/>
      <c r="D29" s="42"/>
      <c r="E29" s="263"/>
      <c r="F29" s="264"/>
      <c r="G29" s="264"/>
      <c r="H29" s="264"/>
      <c r="I29" s="244"/>
      <c r="J29" s="19"/>
    </row>
    <row r="30" spans="2:10" ht="15.75">
      <c r="B30" s="13"/>
      <c r="C30" s="26" t="s">
        <v>154</v>
      </c>
      <c r="D30" s="35"/>
      <c r="E30" s="256"/>
      <c r="F30" s="257"/>
      <c r="G30" s="257"/>
      <c r="H30" s="257"/>
      <c r="I30" s="265"/>
      <c r="J30" s="19"/>
    </row>
    <row r="31" spans="2:10" ht="15.75">
      <c r="B31" s="43"/>
      <c r="C31" s="312" t="s">
        <v>28</v>
      </c>
      <c r="D31" s="248" t="s">
        <v>136</v>
      </c>
      <c r="E31" s="327">
        <v>2983072.0890000002</v>
      </c>
      <c r="F31" s="327">
        <v>3130418.76425</v>
      </c>
      <c r="G31" s="327">
        <v>3474026</v>
      </c>
      <c r="H31" s="327">
        <v>3561480</v>
      </c>
      <c r="I31" s="327">
        <v>3560700</v>
      </c>
      <c r="J31" s="19"/>
    </row>
    <row r="32" spans="2:10" ht="31.5">
      <c r="B32" s="44"/>
      <c r="C32" s="312" t="s">
        <v>29</v>
      </c>
      <c r="D32" s="328" t="s">
        <v>34</v>
      </c>
      <c r="E32" s="327">
        <v>1060834.9909999999</v>
      </c>
      <c r="F32" s="327">
        <v>1127052.0687615001</v>
      </c>
      <c r="G32" s="327">
        <v>1243400</v>
      </c>
      <c r="H32" s="327">
        <v>1868305</v>
      </c>
      <c r="I32" s="327">
        <v>3320546.6653336692</v>
      </c>
      <c r="J32" s="45"/>
    </row>
    <row r="33" spans="1:10" ht="16.5" thickBot="1">
      <c r="B33" s="43"/>
      <c r="C33" s="46"/>
      <c r="D33" s="47"/>
      <c r="E33" s="256"/>
      <c r="F33" s="261"/>
      <c r="G33" s="261"/>
      <c r="H33" s="261"/>
      <c r="I33" s="261"/>
      <c r="J33" s="19"/>
    </row>
    <row r="34" spans="1:10" ht="16.5" thickBot="1">
      <c r="B34" s="43"/>
      <c r="C34" s="24"/>
      <c r="D34" s="34"/>
      <c r="E34" s="400"/>
      <c r="F34" s="401"/>
      <c r="G34" s="401"/>
      <c r="H34" s="401"/>
      <c r="I34" s="401"/>
      <c r="J34" s="19"/>
    </row>
    <row r="35" spans="1:10" ht="16.5" thickBot="1">
      <c r="B35" s="43"/>
      <c r="C35" s="402" t="s">
        <v>30</v>
      </c>
      <c r="D35" s="403" t="s">
        <v>10</v>
      </c>
      <c r="E35" s="404">
        <v>47674187</v>
      </c>
      <c r="F35" s="404">
        <v>48425421</v>
      </c>
      <c r="G35" s="404">
        <v>55198927</v>
      </c>
      <c r="H35" s="404">
        <v>66075190</v>
      </c>
      <c r="I35" s="405">
        <v>74640882</v>
      </c>
      <c r="J35" s="19"/>
    </row>
    <row r="36" spans="1:10" ht="15.75">
      <c r="B36" s="48"/>
      <c r="C36" s="49"/>
      <c r="D36" s="5"/>
      <c r="E36" s="2"/>
      <c r="F36" s="2"/>
      <c r="G36" s="2"/>
      <c r="H36" s="2"/>
      <c r="I36" s="2"/>
      <c r="J36" s="19"/>
    </row>
    <row r="37" spans="1:10" ht="15.75">
      <c r="B37" s="43"/>
      <c r="C37" s="50" t="s">
        <v>156</v>
      </c>
      <c r="D37" s="51"/>
      <c r="E37" s="2"/>
      <c r="F37" s="2"/>
      <c r="G37" s="2"/>
      <c r="H37" s="2"/>
      <c r="I37" s="2"/>
      <c r="J37" s="19"/>
    </row>
    <row r="38" spans="1:10" ht="16.5" thickBot="1">
      <c r="B38" s="52"/>
      <c r="C38" s="53"/>
      <c r="D38" s="54"/>
      <c r="E38" s="55"/>
      <c r="F38" s="55"/>
      <c r="G38" s="55"/>
      <c r="H38" s="55"/>
      <c r="I38" s="55"/>
      <c r="J38" s="56"/>
    </row>
    <row r="39" spans="1:10" ht="15.75" thickTop="1">
      <c r="B39" s="2"/>
      <c r="C39" s="22"/>
      <c r="D39" s="2"/>
      <c r="E39" s="2"/>
      <c r="F39" s="2"/>
      <c r="G39" s="2"/>
      <c r="H39" s="2"/>
      <c r="I39" s="2"/>
      <c r="J39" s="2"/>
    </row>
    <row r="40" spans="1:10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3.5" customHeight="1"/>
    <row r="47" spans="1:10" ht="13.5" customHeight="1"/>
    <row r="48" spans="1:10" ht="13.5" customHeight="1"/>
    <row r="49" ht="13.5" customHeight="1"/>
    <row r="50" ht="13.5" customHeight="1"/>
  </sheetData>
  <phoneticPr fontId="2" type="noConversion"/>
  <conditionalFormatting sqref="E10:I14">
    <cfRule type="cellIs" priority="23" stopIfTrue="1" operator="between">
      <formula>-1000000000000</formula>
      <formula>1000000000000</formula>
    </cfRule>
    <cfRule type="cellIs" priority="24" stopIfTrue="1" operator="equal">
      <formula>"M"</formula>
    </cfRule>
    <cfRule type="cellIs" priority="25" stopIfTrue="1" operator="equal">
      <formula>"L"</formula>
    </cfRule>
  </conditionalFormatting>
  <conditionalFormatting sqref="E10:I14 E18:I18 E31:I32 E35:I35">
    <cfRule type="cellIs" dxfId="30" priority="22" stopIfTrue="1" operator="equal">
      <formula>""</formula>
    </cfRule>
  </conditionalFormatting>
  <conditionalFormatting sqref="E20:H26">
    <cfRule type="cellIs" dxfId="29" priority="21" stopIfTrue="1" operator="equal">
      <formula>""</formula>
    </cfRule>
  </conditionalFormatting>
  <dataValidations count="1">
    <dataValidation type="list" errorStyle="warning" allowBlank="1" showInputMessage="1" showErrorMessage="1" errorTitle="Please select from the list only" error="Please select one option from the drop-down list only!" promptTitle="Please indicate status of data:" prompt="Please select one option from the drop-down list!" sqref="E8:H8 E16:H16">
      <formula1>$L$1:$L$3</formula1>
    </dataValidation>
  </dataValidations>
  <printOptions horizontalCentered="1" verticalCentered="1"/>
  <pageMargins left="0.31496062992125984" right="0.31496062992125984" top="0.19685039370078741" bottom="0.15748031496062992" header="0" footer="0"/>
  <pageSetup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6"/>
  <sheetViews>
    <sheetView showGridLines="0" topLeftCell="B1" zoomScaleNormal="100" zoomScaleSheetLayoutView="70" workbookViewId="0">
      <pane xSplit="2" ySplit="7" topLeftCell="D8" activePane="bottomRight" state="frozen"/>
      <selection activeCell="I17" sqref="I17"/>
      <selection pane="topRight" activeCell="I17" sqref="I17"/>
      <selection pane="bottomLeft" activeCell="I17" sqref="I17"/>
      <selection pane="bottomRight" activeCell="B1" sqref="B1"/>
    </sheetView>
  </sheetViews>
  <sheetFormatPr defaultRowHeight="15"/>
  <cols>
    <col min="1" max="1" width="0" hidden="1" customWidth="1"/>
    <col min="2" max="2" width="8.88671875" customWidth="1"/>
    <col min="3" max="3" width="67.77734375" customWidth="1"/>
    <col min="4" max="8" width="12.77734375" customWidth="1"/>
    <col min="9" max="9" width="65.33203125" customWidth="1"/>
    <col min="10" max="10" width="1.5546875" customWidth="1"/>
    <col min="11" max="11" width="65.33203125" customWidth="1"/>
  </cols>
  <sheetData>
    <row r="1" spans="2:10" ht="18">
      <c r="C1" s="145" t="s">
        <v>205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58"/>
      <c r="C2" s="59"/>
      <c r="D2" s="60"/>
      <c r="E2" s="2"/>
      <c r="F2" s="2"/>
      <c r="G2" s="2"/>
      <c r="H2" s="2"/>
      <c r="I2" s="2"/>
      <c r="J2" s="2"/>
    </row>
    <row r="3" spans="2:10" ht="6" customHeight="1" thickTop="1">
      <c r="B3" s="61"/>
      <c r="C3" s="62"/>
      <c r="D3" s="63"/>
      <c r="E3" s="64"/>
      <c r="F3" s="64"/>
      <c r="G3" s="64"/>
      <c r="H3" s="64"/>
      <c r="I3" s="64"/>
      <c r="J3" s="65"/>
    </row>
    <row r="4" spans="2:10" ht="15.75">
      <c r="B4" s="66"/>
      <c r="C4" s="291" t="s">
        <v>15</v>
      </c>
      <c r="D4" s="194"/>
      <c r="E4" s="195"/>
      <c r="F4" s="195" t="s">
        <v>50</v>
      </c>
      <c r="G4" s="195"/>
      <c r="H4" s="196"/>
      <c r="I4" s="68"/>
      <c r="J4" s="70"/>
    </row>
    <row r="5" spans="2:10" ht="15.75">
      <c r="B5" s="66"/>
      <c r="C5" s="291" t="s">
        <v>16</v>
      </c>
      <c r="D5" s="21">
        <f>'1. Tábla'!E5</f>
        <v>2019</v>
      </c>
      <c r="E5" s="21">
        <f>'1. Tábla'!F5</f>
        <v>2020</v>
      </c>
      <c r="F5" s="21">
        <f>'1. Tábla'!G5</f>
        <v>2021</v>
      </c>
      <c r="G5" s="21">
        <f>'1. Tábla'!H5</f>
        <v>2022</v>
      </c>
      <c r="H5" s="21">
        <f>'1. Tábla'!I5</f>
        <v>2023</v>
      </c>
      <c r="I5" s="71"/>
      <c r="J5" s="70"/>
    </row>
    <row r="6" spans="2:10" ht="15.75">
      <c r="B6" s="66"/>
      <c r="C6" s="291" t="str">
        <f>+Fedőlap!$E$13</f>
        <v>Dátum: 2023. szeptember 29.</v>
      </c>
      <c r="D6" s="212"/>
      <c r="E6" s="212"/>
      <c r="F6" s="212"/>
      <c r="G6" s="212"/>
      <c r="H6" s="212"/>
      <c r="I6" s="73"/>
      <c r="J6" s="70"/>
    </row>
    <row r="7" spans="2:10" ht="9.75" customHeight="1" thickBot="1">
      <c r="B7" s="66"/>
      <c r="C7" s="74"/>
      <c r="D7" s="75"/>
      <c r="E7" s="75"/>
      <c r="F7" s="75"/>
      <c r="G7" s="75"/>
      <c r="H7" s="72"/>
      <c r="I7" s="29"/>
      <c r="J7" s="70"/>
    </row>
    <row r="8" spans="2:10" ht="17.25" thickTop="1" thickBot="1">
      <c r="B8" s="66"/>
      <c r="C8" s="299" t="s">
        <v>35</v>
      </c>
      <c r="D8" s="251">
        <v>-893004</v>
      </c>
      <c r="E8" s="251">
        <v>-4669259.2</v>
      </c>
      <c r="F8" s="251">
        <v>-4353943.4000000022</v>
      </c>
      <c r="G8" s="251">
        <v>-4266105.700000003</v>
      </c>
      <c r="H8" s="251">
        <v>-4166818.2260850002</v>
      </c>
      <c r="I8" s="76"/>
      <c r="J8" s="77"/>
    </row>
    <row r="9" spans="2:10" ht="16.5" thickTop="1">
      <c r="B9" s="66"/>
      <c r="C9" s="300" t="s">
        <v>88</v>
      </c>
      <c r="D9" s="316" t="s">
        <v>119</v>
      </c>
      <c r="E9" s="316" t="s">
        <v>119</v>
      </c>
      <c r="F9" s="316" t="s">
        <v>119</v>
      </c>
      <c r="G9" s="316" t="s">
        <v>119</v>
      </c>
      <c r="H9" s="316" t="s">
        <v>33</v>
      </c>
      <c r="I9" s="79"/>
      <c r="J9" s="80"/>
    </row>
    <row r="10" spans="2:10" ht="6" customHeight="1">
      <c r="B10" s="66"/>
      <c r="C10" s="78"/>
      <c r="D10" s="330"/>
      <c r="E10" s="331"/>
      <c r="F10" s="331"/>
      <c r="G10" s="331"/>
      <c r="H10" s="331"/>
      <c r="I10" s="82"/>
      <c r="J10" s="80"/>
    </row>
    <row r="11" spans="2:10">
      <c r="B11" s="66"/>
      <c r="C11" s="292" t="s">
        <v>36</v>
      </c>
      <c r="D11" s="239">
        <v>140394.90000000002</v>
      </c>
      <c r="E11" s="239">
        <v>445943.40828899998</v>
      </c>
      <c r="F11" s="239">
        <v>187174</v>
      </c>
      <c r="G11" s="239">
        <v>51255</v>
      </c>
      <c r="H11" s="239">
        <v>495506.74102783232</v>
      </c>
      <c r="I11" s="84"/>
      <c r="J11" s="80"/>
    </row>
    <row r="12" spans="2:10">
      <c r="B12" s="66"/>
      <c r="C12" s="293" t="s">
        <v>37</v>
      </c>
      <c r="D12" s="239">
        <v>151626</v>
      </c>
      <c r="E12" s="239">
        <v>238631</v>
      </c>
      <c r="F12" s="239">
        <v>251756</v>
      </c>
      <c r="G12" s="239">
        <v>123363</v>
      </c>
      <c r="H12" s="239">
        <v>345214.4463728324</v>
      </c>
      <c r="I12" s="84" t="s">
        <v>11</v>
      </c>
      <c r="J12" s="80"/>
    </row>
    <row r="13" spans="2:10">
      <c r="B13" s="66"/>
      <c r="C13" s="294" t="s">
        <v>164</v>
      </c>
      <c r="D13" s="239">
        <v>-25128</v>
      </c>
      <c r="E13" s="239">
        <v>-43791</v>
      </c>
      <c r="F13" s="239">
        <v>-40804</v>
      </c>
      <c r="G13" s="239">
        <v>-65579</v>
      </c>
      <c r="H13" s="239">
        <v>-113025.7</v>
      </c>
      <c r="I13" s="84"/>
      <c r="J13" s="80"/>
    </row>
    <row r="14" spans="2:10">
      <c r="B14" s="66"/>
      <c r="C14" s="294" t="s">
        <v>38</v>
      </c>
      <c r="D14" s="239">
        <v>155076.9</v>
      </c>
      <c r="E14" s="239">
        <v>345469</v>
      </c>
      <c r="F14" s="239">
        <v>48995</v>
      </c>
      <c r="G14" s="239">
        <v>68316</v>
      </c>
      <c r="H14" s="239">
        <v>-2522</v>
      </c>
      <c r="I14" s="193"/>
      <c r="J14" s="80"/>
    </row>
    <row r="15" spans="2:10">
      <c r="B15" s="66"/>
      <c r="C15" s="295" t="s">
        <v>165</v>
      </c>
      <c r="D15" s="239">
        <v>-19813</v>
      </c>
      <c r="E15" s="239">
        <v>-2721</v>
      </c>
      <c r="F15" s="239">
        <v>-5820</v>
      </c>
      <c r="G15" s="239">
        <v>-2641</v>
      </c>
      <c r="H15" s="239">
        <v>-20000</v>
      </c>
      <c r="I15" s="193"/>
      <c r="J15" s="80"/>
    </row>
    <row r="16" spans="2:10">
      <c r="B16" s="66"/>
      <c r="C16" s="296" t="s">
        <v>39</v>
      </c>
      <c r="D16" s="239">
        <v>-121367</v>
      </c>
      <c r="E16" s="239">
        <v>-91644.591711000001</v>
      </c>
      <c r="F16" s="239">
        <v>-66953</v>
      </c>
      <c r="G16" s="239">
        <v>-72204</v>
      </c>
      <c r="H16" s="239">
        <v>285839.99465499993</v>
      </c>
      <c r="I16" s="277"/>
      <c r="J16" s="80"/>
    </row>
    <row r="17" spans="2:10">
      <c r="B17" s="66"/>
      <c r="C17" s="297" t="s">
        <v>193</v>
      </c>
      <c r="D17" s="239" t="s">
        <v>219</v>
      </c>
      <c r="E17" s="239" t="s">
        <v>219</v>
      </c>
      <c r="F17" s="239" t="s">
        <v>219</v>
      </c>
      <c r="G17" s="239" t="s">
        <v>219</v>
      </c>
      <c r="H17" s="239" t="s">
        <v>219</v>
      </c>
      <c r="I17" s="278"/>
      <c r="J17" s="80"/>
    </row>
    <row r="18" spans="2:10">
      <c r="B18" s="66"/>
      <c r="C18" s="297" t="s">
        <v>195</v>
      </c>
      <c r="D18" s="239">
        <v>-97018</v>
      </c>
      <c r="E18" s="239">
        <v>-80359</v>
      </c>
      <c r="F18" s="239">
        <v>-56737</v>
      </c>
      <c r="G18" s="239">
        <v>-95156</v>
      </c>
      <c r="H18" s="239">
        <v>-69279.205344999995</v>
      </c>
      <c r="I18" s="279"/>
      <c r="J18" s="80"/>
    </row>
    <row r="19" spans="2:10">
      <c r="B19" s="66"/>
      <c r="C19" s="298" t="s">
        <v>221</v>
      </c>
      <c r="D19" s="396">
        <v>0</v>
      </c>
      <c r="E19" s="396">
        <v>0</v>
      </c>
      <c r="F19" s="396">
        <v>0</v>
      </c>
      <c r="G19" s="396">
        <v>0</v>
      </c>
      <c r="H19" s="396">
        <v>0</v>
      </c>
      <c r="I19" s="280"/>
      <c r="J19" s="80"/>
    </row>
    <row r="20" spans="2:10">
      <c r="B20" s="66"/>
      <c r="C20" s="298" t="s">
        <v>141</v>
      </c>
      <c r="D20" s="396"/>
      <c r="E20" s="396"/>
      <c r="F20" s="396"/>
      <c r="G20" s="396"/>
      <c r="H20" s="396"/>
      <c r="I20" s="285"/>
      <c r="J20" s="80"/>
    </row>
    <row r="21" spans="2:10" s="226" customFormat="1">
      <c r="B21" s="48"/>
      <c r="C21" s="85"/>
      <c r="D21" s="397"/>
      <c r="E21" s="398"/>
      <c r="F21" s="398"/>
      <c r="G21" s="398"/>
      <c r="H21" s="398"/>
      <c r="I21" s="281"/>
      <c r="J21" s="80"/>
    </row>
    <row r="22" spans="2:10">
      <c r="B22" s="66"/>
      <c r="C22" s="301" t="s">
        <v>49</v>
      </c>
      <c r="D22" s="239" t="s">
        <v>3</v>
      </c>
      <c r="E22" s="239" t="s">
        <v>3</v>
      </c>
      <c r="F22" s="239" t="s">
        <v>3</v>
      </c>
      <c r="G22" s="239" t="s">
        <v>3</v>
      </c>
      <c r="H22" s="239" t="s">
        <v>3</v>
      </c>
      <c r="I22" s="193"/>
      <c r="J22" s="80"/>
    </row>
    <row r="23" spans="2:10">
      <c r="B23" s="66"/>
      <c r="C23" s="298" t="s">
        <v>40</v>
      </c>
      <c r="D23" s="396"/>
      <c r="E23" s="396"/>
      <c r="F23" s="396"/>
      <c r="G23" s="396"/>
      <c r="H23" s="396"/>
      <c r="I23" s="228"/>
      <c r="J23" s="80"/>
    </row>
    <row r="24" spans="2:10">
      <c r="B24" s="66"/>
      <c r="C24" s="298" t="s">
        <v>41</v>
      </c>
      <c r="D24" s="396"/>
      <c r="E24" s="396"/>
      <c r="F24" s="396"/>
      <c r="G24" s="396"/>
      <c r="H24" s="396"/>
      <c r="I24" s="228"/>
      <c r="J24" s="80"/>
    </row>
    <row r="25" spans="2:10">
      <c r="B25" s="66"/>
      <c r="C25" s="203"/>
      <c r="D25" s="204"/>
      <c r="E25" s="205"/>
      <c r="F25" s="205"/>
      <c r="G25" s="205"/>
      <c r="H25" s="205"/>
      <c r="I25" s="282"/>
      <c r="J25" s="80"/>
    </row>
    <row r="26" spans="2:10">
      <c r="B26" s="66"/>
      <c r="C26" s="292" t="s">
        <v>166</v>
      </c>
      <c r="D26" s="239">
        <v>-47276</v>
      </c>
      <c r="E26" s="239">
        <v>26536</v>
      </c>
      <c r="F26" s="239">
        <v>200654</v>
      </c>
      <c r="G26" s="239">
        <v>356205</v>
      </c>
      <c r="H26" s="239">
        <v>-463575.311954648</v>
      </c>
      <c r="I26" s="84"/>
      <c r="J26" s="80"/>
    </row>
    <row r="27" spans="2:10">
      <c r="B27" s="66"/>
      <c r="C27" s="83"/>
      <c r="D27" s="198"/>
      <c r="E27" s="199"/>
      <c r="F27" s="199"/>
      <c r="G27" s="199"/>
      <c r="H27" s="199"/>
      <c r="I27" s="84"/>
      <c r="J27" s="80"/>
    </row>
    <row r="28" spans="2:10">
      <c r="B28" s="66"/>
      <c r="C28" s="301" t="s">
        <v>43</v>
      </c>
      <c r="D28" s="239">
        <v>112727.18506799999</v>
      </c>
      <c r="E28" s="239">
        <v>-77324</v>
      </c>
      <c r="F28" s="239">
        <v>-175499.46540827246</v>
      </c>
      <c r="G28" s="239">
        <v>1343989.9478602742</v>
      </c>
      <c r="H28" s="239">
        <v>-76702.399999999994</v>
      </c>
      <c r="I28" s="84"/>
      <c r="J28" s="80"/>
    </row>
    <row r="29" spans="2:10">
      <c r="B29" s="66"/>
      <c r="C29" s="298" t="s">
        <v>52</v>
      </c>
      <c r="D29" s="396">
        <v>-2112</v>
      </c>
      <c r="E29" s="396">
        <v>-1183</v>
      </c>
      <c r="F29" s="396">
        <v>1901</v>
      </c>
      <c r="G29" s="396">
        <v>5442</v>
      </c>
      <c r="H29" s="396">
        <v>0</v>
      </c>
      <c r="I29" s="228"/>
      <c r="J29" s="80"/>
    </row>
    <row r="30" spans="2:10">
      <c r="B30" s="66"/>
      <c r="C30" s="298" t="s">
        <v>54</v>
      </c>
      <c r="D30" s="396">
        <v>113926.533278</v>
      </c>
      <c r="E30" s="396">
        <v>26039</v>
      </c>
      <c r="F30" s="396">
        <v>189873.2</v>
      </c>
      <c r="G30" s="396">
        <v>317117.59999999998</v>
      </c>
      <c r="H30" s="396">
        <v>137984.9</v>
      </c>
      <c r="I30" s="228"/>
      <c r="J30" s="80"/>
    </row>
    <row r="31" spans="2:10">
      <c r="B31" s="66"/>
      <c r="C31" s="298" t="s">
        <v>118</v>
      </c>
      <c r="D31" s="396">
        <v>-6460</v>
      </c>
      <c r="E31" s="396">
        <v>-97680</v>
      </c>
      <c r="F31" s="396">
        <v>33000</v>
      </c>
      <c r="G31" s="396">
        <v>-119882</v>
      </c>
      <c r="H31" s="396">
        <v>29491</v>
      </c>
      <c r="I31" s="228"/>
      <c r="J31" s="80"/>
    </row>
    <row r="32" spans="2:10">
      <c r="B32" s="66"/>
      <c r="C32" s="298" t="s">
        <v>142</v>
      </c>
      <c r="D32" s="396">
        <v>150460</v>
      </c>
      <c r="E32" s="396">
        <v>15553</v>
      </c>
      <c r="F32" s="396">
        <v>-633811</v>
      </c>
      <c r="G32" s="396">
        <v>738444</v>
      </c>
      <c r="H32" s="396">
        <v>79700</v>
      </c>
      <c r="I32" s="234" t="s">
        <v>153</v>
      </c>
      <c r="J32" s="80"/>
    </row>
    <row r="33" spans="2:10">
      <c r="B33" s="66"/>
      <c r="C33" s="298" t="s">
        <v>122</v>
      </c>
      <c r="D33" s="396">
        <v>2427</v>
      </c>
      <c r="E33" s="396">
        <v>283</v>
      </c>
      <c r="F33" s="396">
        <v>2752</v>
      </c>
      <c r="G33" s="396">
        <v>5278</v>
      </c>
      <c r="H33" s="396">
        <v>6799.9999999999964</v>
      </c>
      <c r="I33" s="228"/>
      <c r="J33" s="80"/>
    </row>
    <row r="34" spans="2:10">
      <c r="B34" s="66"/>
      <c r="C34" s="298" t="s">
        <v>150</v>
      </c>
      <c r="D34" s="396">
        <v>0</v>
      </c>
      <c r="E34" s="396">
        <v>3867</v>
      </c>
      <c r="F34" s="396">
        <v>0</v>
      </c>
      <c r="G34" s="396">
        <v>0</v>
      </c>
      <c r="H34" s="396">
        <v>0</v>
      </c>
      <c r="I34" s="228"/>
      <c r="J34" s="80"/>
    </row>
    <row r="35" spans="2:10">
      <c r="B35" s="66"/>
      <c r="C35" s="298" t="s">
        <v>55</v>
      </c>
      <c r="D35" s="396">
        <v>-145873.34821000003</v>
      </c>
      <c r="E35" s="396">
        <v>-23533</v>
      </c>
      <c r="F35" s="396">
        <v>228212.19291300001</v>
      </c>
      <c r="G35" s="396">
        <v>245713.39540676033</v>
      </c>
      <c r="H35" s="396">
        <v>-563698.30000000005</v>
      </c>
      <c r="I35" s="228"/>
      <c r="J35" s="80"/>
    </row>
    <row r="36" spans="2:10">
      <c r="B36" s="66"/>
      <c r="C36" s="298" t="s">
        <v>194</v>
      </c>
      <c r="D36" s="396">
        <v>-77954</v>
      </c>
      <c r="E36" s="396">
        <v>-148847</v>
      </c>
      <c r="F36" s="396">
        <v>-116424.6991171188</v>
      </c>
      <c r="G36" s="396">
        <v>-40409.5</v>
      </c>
      <c r="H36" s="396">
        <v>-40000</v>
      </c>
      <c r="I36" s="267" t="s">
        <v>151</v>
      </c>
      <c r="J36" s="80"/>
    </row>
    <row r="37" spans="2:10">
      <c r="B37" s="66"/>
      <c r="C37" s="298" t="s">
        <v>222</v>
      </c>
      <c r="D37" s="396">
        <v>0</v>
      </c>
      <c r="E37" s="396">
        <v>0</v>
      </c>
      <c r="F37" s="396">
        <v>2225.0316059999996</v>
      </c>
      <c r="G37" s="396">
        <v>150960.24950400001</v>
      </c>
      <c r="H37" s="396">
        <v>223020</v>
      </c>
      <c r="I37" s="267"/>
      <c r="J37" s="80"/>
    </row>
    <row r="38" spans="2:10">
      <c r="B38" s="66"/>
      <c r="C38" s="298" t="s">
        <v>112</v>
      </c>
      <c r="D38" s="396">
        <v>359</v>
      </c>
      <c r="E38" s="396">
        <v>-670</v>
      </c>
      <c r="F38" s="396">
        <v>348.11007272754796</v>
      </c>
      <c r="G38" s="396">
        <v>916.70294951397227</v>
      </c>
      <c r="H38" s="396">
        <v>0</v>
      </c>
      <c r="I38" s="233" t="s">
        <v>123</v>
      </c>
      <c r="J38" s="80"/>
    </row>
    <row r="39" spans="2:10">
      <c r="B39" s="66"/>
      <c r="C39" s="301" t="s">
        <v>167</v>
      </c>
      <c r="D39" s="239">
        <v>-207003</v>
      </c>
      <c r="E39" s="239">
        <v>-99694.7</v>
      </c>
      <c r="F39" s="239">
        <v>-331958.42451899999</v>
      </c>
      <c r="G39" s="239">
        <v>-280027.87921300007</v>
      </c>
      <c r="H39" s="239">
        <v>-108808.1</v>
      </c>
      <c r="I39" s="217"/>
      <c r="J39" s="80"/>
    </row>
    <row r="40" spans="2:10">
      <c r="B40" s="66"/>
      <c r="C40" s="298" t="s">
        <v>113</v>
      </c>
      <c r="D40" s="396">
        <v>-34322</v>
      </c>
      <c r="E40" s="396">
        <v>64599</v>
      </c>
      <c r="F40" s="396">
        <v>2822</v>
      </c>
      <c r="G40" s="396">
        <v>-42698</v>
      </c>
      <c r="H40" s="396">
        <v>0</v>
      </c>
      <c r="I40" s="227"/>
      <c r="J40" s="80"/>
    </row>
    <row r="41" spans="2:10">
      <c r="B41" s="66"/>
      <c r="C41" s="298" t="s">
        <v>114</v>
      </c>
      <c r="D41" s="396">
        <v>-10498</v>
      </c>
      <c r="E41" s="396">
        <v>-14638</v>
      </c>
      <c r="F41" s="396">
        <v>2823</v>
      </c>
      <c r="G41" s="396">
        <v>-23242</v>
      </c>
      <c r="H41" s="396">
        <v>0</v>
      </c>
      <c r="I41" s="227"/>
      <c r="J41" s="80"/>
    </row>
    <row r="42" spans="2:10">
      <c r="B42" s="66"/>
      <c r="C42" s="298" t="s">
        <v>115</v>
      </c>
      <c r="D42" s="396">
        <v>-90566</v>
      </c>
      <c r="E42" s="396">
        <v>28614</v>
      </c>
      <c r="F42" s="396">
        <v>-123969</v>
      </c>
      <c r="G42" s="396">
        <v>-385126</v>
      </c>
      <c r="H42" s="396">
        <v>0</v>
      </c>
      <c r="I42" s="283"/>
      <c r="J42" s="80"/>
    </row>
    <row r="43" spans="2:10">
      <c r="B43" s="66"/>
      <c r="C43" s="298" t="s">
        <v>116</v>
      </c>
      <c r="D43" s="396">
        <v>-3450</v>
      </c>
      <c r="E43" s="396">
        <v>6146</v>
      </c>
      <c r="F43" s="396">
        <v>-3472</v>
      </c>
      <c r="G43" s="396">
        <v>25857</v>
      </c>
      <c r="H43" s="396">
        <v>-39892</v>
      </c>
      <c r="I43" s="227"/>
      <c r="J43" s="80"/>
    </row>
    <row r="44" spans="2:10">
      <c r="B44" s="66"/>
      <c r="C44" s="298" t="s">
        <v>117</v>
      </c>
      <c r="D44" s="396">
        <v>20281</v>
      </c>
      <c r="E44" s="396">
        <v>-12031</v>
      </c>
      <c r="F44" s="396">
        <v>17678</v>
      </c>
      <c r="G44" s="396">
        <v>-9110</v>
      </c>
      <c r="H44" s="396">
        <v>-2868</v>
      </c>
      <c r="I44" s="227" t="s">
        <v>145</v>
      </c>
      <c r="J44" s="80"/>
    </row>
    <row r="45" spans="2:10">
      <c r="B45" s="66"/>
      <c r="C45" s="298" t="s">
        <v>149</v>
      </c>
      <c r="D45" s="396">
        <v>37973</v>
      </c>
      <c r="E45" s="396">
        <v>40755.300000000003</v>
      </c>
      <c r="F45" s="396">
        <v>-78609.424518999993</v>
      </c>
      <c r="G45" s="396">
        <v>138633.12078699996</v>
      </c>
      <c r="H45" s="396">
        <v>-72876.100000000006</v>
      </c>
      <c r="I45" s="227"/>
      <c r="J45" s="80"/>
    </row>
    <row r="46" spans="2:10">
      <c r="B46" s="66"/>
      <c r="C46" s="298" t="s">
        <v>188</v>
      </c>
      <c r="D46" s="396">
        <v>-49405</v>
      </c>
      <c r="E46" s="396">
        <v>-106662</v>
      </c>
      <c r="F46" s="396">
        <v>-55670</v>
      </c>
      <c r="G46" s="396">
        <v>93379</v>
      </c>
      <c r="H46" s="396">
        <v>38705.800000000003</v>
      </c>
      <c r="I46" s="227"/>
      <c r="J46" s="80"/>
    </row>
    <row r="47" spans="2:10">
      <c r="B47" s="66"/>
      <c r="C47" s="298" t="s">
        <v>140</v>
      </c>
      <c r="D47" s="396">
        <v>0</v>
      </c>
      <c r="E47" s="396">
        <v>0</v>
      </c>
      <c r="F47" s="396">
        <v>0</v>
      </c>
      <c r="G47" s="396">
        <v>0</v>
      </c>
      <c r="H47" s="396">
        <v>0</v>
      </c>
      <c r="I47" s="227"/>
      <c r="J47" s="80"/>
    </row>
    <row r="48" spans="2:10">
      <c r="B48" s="66"/>
      <c r="C48" s="298" t="s">
        <v>139</v>
      </c>
      <c r="D48" s="396">
        <v>0</v>
      </c>
      <c r="E48" s="396">
        <v>0</v>
      </c>
      <c r="F48" s="396">
        <v>0</v>
      </c>
      <c r="G48" s="396">
        <v>0</v>
      </c>
      <c r="H48" s="396">
        <v>0</v>
      </c>
      <c r="I48" s="227"/>
      <c r="J48" s="80"/>
    </row>
    <row r="49" spans="2:11">
      <c r="B49" s="66"/>
      <c r="C49" s="298" t="s">
        <v>137</v>
      </c>
      <c r="D49" s="396">
        <v>-77016</v>
      </c>
      <c r="E49" s="396">
        <v>-106478</v>
      </c>
      <c r="F49" s="396">
        <v>-93561</v>
      </c>
      <c r="G49" s="396">
        <v>-77721</v>
      </c>
      <c r="H49" s="396">
        <v>-31877.800000000003</v>
      </c>
      <c r="I49" s="227" t="s">
        <v>152</v>
      </c>
      <c r="J49" s="80"/>
    </row>
    <row r="50" spans="2:11">
      <c r="B50" s="66"/>
      <c r="C50" s="83"/>
      <c r="D50" s="202"/>
      <c r="E50" s="202"/>
      <c r="F50" s="202"/>
      <c r="G50" s="202"/>
      <c r="H50" s="202"/>
      <c r="I50" s="217"/>
      <c r="J50" s="80"/>
    </row>
    <row r="51" spans="2:11" ht="30">
      <c r="B51" s="66"/>
      <c r="C51" s="302" t="s">
        <v>168</v>
      </c>
      <c r="D51" s="239" t="s">
        <v>3</v>
      </c>
      <c r="E51" s="239" t="s">
        <v>3</v>
      </c>
      <c r="F51" s="239" t="s">
        <v>3</v>
      </c>
      <c r="G51" s="239" t="s">
        <v>3</v>
      </c>
      <c r="H51" s="239" t="s">
        <v>3</v>
      </c>
      <c r="I51" s="217"/>
      <c r="J51" s="80"/>
    </row>
    <row r="52" spans="2:11" ht="30">
      <c r="B52" s="66"/>
      <c r="C52" s="302" t="s">
        <v>169</v>
      </c>
      <c r="D52" s="239">
        <v>233997.90297299996</v>
      </c>
      <c r="E52" s="239">
        <v>1304907.9452043276</v>
      </c>
      <c r="F52" s="239">
        <v>816229</v>
      </c>
      <c r="G52" s="239">
        <v>-831056</v>
      </c>
      <c r="H52" s="239">
        <v>482140.36459717155</v>
      </c>
      <c r="I52" s="217"/>
      <c r="J52" s="80"/>
    </row>
    <row r="53" spans="2:11">
      <c r="B53" s="66"/>
      <c r="C53" s="298" t="s">
        <v>159</v>
      </c>
      <c r="D53" s="396">
        <v>180802.19999999995</v>
      </c>
      <c r="E53" s="396">
        <v>1107642.2113293277</v>
      </c>
      <c r="F53" s="396">
        <v>413588</v>
      </c>
      <c r="G53" s="396">
        <v>-1069241</v>
      </c>
      <c r="H53" s="396">
        <v>441787.79480884923</v>
      </c>
      <c r="I53" s="284"/>
      <c r="J53" s="80"/>
    </row>
    <row r="54" spans="2:11">
      <c r="B54" s="66"/>
      <c r="C54" s="298" t="s">
        <v>160</v>
      </c>
      <c r="D54" s="396">
        <v>53195.702973000007</v>
      </c>
      <c r="E54" s="396">
        <v>197265.73387499998</v>
      </c>
      <c r="F54" s="396">
        <v>402641</v>
      </c>
      <c r="G54" s="396">
        <v>238185</v>
      </c>
      <c r="H54" s="396">
        <v>40352.569788322318</v>
      </c>
      <c r="I54" s="211"/>
      <c r="J54" s="80"/>
    </row>
    <row r="55" spans="2:11">
      <c r="B55" s="48"/>
      <c r="C55" s="85"/>
      <c r="D55" s="198"/>
      <c r="E55" s="199"/>
      <c r="F55" s="199"/>
      <c r="G55" s="199"/>
      <c r="H55" s="199"/>
      <c r="I55" s="217"/>
      <c r="J55" s="80"/>
    </row>
    <row r="56" spans="2:11">
      <c r="B56" s="66"/>
      <c r="C56" s="301" t="s">
        <v>44</v>
      </c>
      <c r="D56" s="239">
        <v>-135957</v>
      </c>
      <c r="E56" s="239">
        <v>-179721.04209200002</v>
      </c>
      <c r="F56" s="239">
        <v>-655917.17323570885</v>
      </c>
      <c r="G56" s="239">
        <v>-420390.072636</v>
      </c>
      <c r="H56" s="239">
        <v>32971.182673256844</v>
      </c>
      <c r="I56" s="211"/>
      <c r="J56" s="80"/>
    </row>
    <row r="57" spans="2:11">
      <c r="B57" s="66"/>
      <c r="C57" s="298" t="s">
        <v>56</v>
      </c>
      <c r="D57" s="396">
        <v>-83988</v>
      </c>
      <c r="E57" s="396">
        <v>-210923.13500000001</v>
      </c>
      <c r="F57" s="396">
        <v>-642060</v>
      </c>
      <c r="G57" s="396">
        <v>-418336</v>
      </c>
      <c r="H57" s="396">
        <v>0</v>
      </c>
      <c r="I57" s="211"/>
      <c r="J57" s="80"/>
      <c r="K57" s="232"/>
    </row>
    <row r="58" spans="2:11" s="192" customFormat="1">
      <c r="B58" s="190"/>
      <c r="C58" s="298" t="s">
        <v>161</v>
      </c>
      <c r="D58" s="396">
        <v>-4519</v>
      </c>
      <c r="E58" s="396">
        <v>-4970</v>
      </c>
      <c r="F58" s="396">
        <v>-5240.6302900155997</v>
      </c>
      <c r="G58" s="396">
        <v>-5456</v>
      </c>
      <c r="H58" s="396">
        <v>-2117.836441332357</v>
      </c>
      <c r="I58" s="211"/>
      <c r="J58" s="191"/>
      <c r="K58" s="232"/>
    </row>
    <row r="59" spans="2:11" s="192" customFormat="1">
      <c r="B59" s="190"/>
      <c r="C59" s="298" t="s">
        <v>162</v>
      </c>
      <c r="D59" s="396">
        <v>-20380</v>
      </c>
      <c r="E59" s="396">
        <v>-20041</v>
      </c>
      <c r="F59" s="396">
        <v>21582</v>
      </c>
      <c r="G59" s="396">
        <v>-14786</v>
      </c>
      <c r="H59" s="396">
        <v>0</v>
      </c>
      <c r="I59" s="211"/>
      <c r="J59" s="191"/>
      <c r="K59" s="232"/>
    </row>
    <row r="60" spans="2:11" s="192" customFormat="1">
      <c r="B60" s="190"/>
      <c r="C60" s="298" t="s">
        <v>224</v>
      </c>
      <c r="D60" s="396">
        <v>19132</v>
      </c>
      <c r="E60" s="396">
        <v>22808</v>
      </c>
      <c r="F60" s="396">
        <v>26686.457054306738</v>
      </c>
      <c r="G60" s="396">
        <v>30777</v>
      </c>
      <c r="H60" s="396">
        <v>35089.019114589202</v>
      </c>
      <c r="I60" s="211"/>
      <c r="J60" s="191"/>
      <c r="K60" s="232"/>
    </row>
    <row r="61" spans="2:11">
      <c r="B61" s="66"/>
      <c r="C61" s="298" t="s">
        <v>144</v>
      </c>
      <c r="D61" s="396">
        <v>19599</v>
      </c>
      <c r="E61" s="396">
        <v>51352</v>
      </c>
      <c r="F61" s="396">
        <v>45115</v>
      </c>
      <c r="G61" s="396">
        <v>0</v>
      </c>
      <c r="H61" s="396">
        <v>0</v>
      </c>
      <c r="I61" s="211"/>
      <c r="J61" s="80"/>
      <c r="K61" s="266"/>
    </row>
    <row r="62" spans="2:11">
      <c r="B62" s="66"/>
      <c r="C62" s="298" t="s">
        <v>143</v>
      </c>
      <c r="D62" s="396">
        <v>-62340</v>
      </c>
      <c r="E62" s="396">
        <v>0</v>
      </c>
      <c r="F62" s="396">
        <v>0</v>
      </c>
      <c r="G62" s="396">
        <v>0</v>
      </c>
      <c r="H62" s="396">
        <v>0</v>
      </c>
      <c r="I62" s="211"/>
      <c r="J62" s="80"/>
    </row>
    <row r="63" spans="2:11">
      <c r="B63" s="66"/>
      <c r="C63" s="298" t="s">
        <v>146</v>
      </c>
      <c r="D63" s="396">
        <v>-3461</v>
      </c>
      <c r="E63" s="396">
        <v>0</v>
      </c>
      <c r="F63" s="396">
        <v>0</v>
      </c>
      <c r="G63" s="396">
        <v>0</v>
      </c>
      <c r="H63" s="396">
        <v>0</v>
      </c>
      <c r="I63" s="211"/>
      <c r="J63" s="80"/>
    </row>
    <row r="64" spans="2:11">
      <c r="B64" s="66"/>
      <c r="C64" s="298" t="s">
        <v>192</v>
      </c>
      <c r="D64" s="396">
        <v>0</v>
      </c>
      <c r="E64" s="396">
        <v>0</v>
      </c>
      <c r="F64" s="396">
        <v>-102000</v>
      </c>
      <c r="G64" s="396">
        <v>0</v>
      </c>
      <c r="H64" s="396">
        <v>0</v>
      </c>
      <c r="I64" s="211"/>
      <c r="J64" s="80"/>
    </row>
    <row r="65" spans="2:10">
      <c r="B65" s="66"/>
      <c r="C65" s="298" t="s">
        <v>223</v>
      </c>
      <c r="D65" s="396">
        <v>0</v>
      </c>
      <c r="E65" s="396">
        <v>-17946.907092000001</v>
      </c>
      <c r="F65" s="396">
        <v>0</v>
      </c>
      <c r="G65" s="396">
        <v>-12589.072636000001</v>
      </c>
      <c r="H65" s="396">
        <v>0</v>
      </c>
      <c r="I65" s="211"/>
      <c r="J65" s="80"/>
    </row>
    <row r="66" spans="2:10" ht="15.75" thickBot="1">
      <c r="B66" s="66"/>
      <c r="D66" s="200"/>
      <c r="E66" s="201"/>
      <c r="F66" s="201"/>
      <c r="G66" s="201"/>
      <c r="H66" s="201"/>
      <c r="I66" s="84"/>
      <c r="J66" s="80"/>
    </row>
    <row r="67" spans="2:10" ht="17.25" thickTop="1" thickBot="1">
      <c r="B67" s="66"/>
      <c r="C67" s="303" t="s">
        <v>170</v>
      </c>
      <c r="D67" s="287">
        <v>-796120.01195900002</v>
      </c>
      <c r="E67" s="287">
        <v>-3248611.5885986723</v>
      </c>
      <c r="F67" s="287">
        <v>-4313261.4631629838</v>
      </c>
      <c r="G67" s="287">
        <v>-4046129.7039887286</v>
      </c>
      <c r="H67" s="287">
        <v>-3805285.7497413899</v>
      </c>
      <c r="I67" s="87"/>
      <c r="J67" s="80"/>
    </row>
    <row r="68" spans="2:10" ht="16.5" thickTop="1">
      <c r="B68" s="66"/>
      <c r="C68" s="144" t="s">
        <v>138</v>
      </c>
      <c r="D68" s="1"/>
      <c r="E68" s="1"/>
      <c r="F68" s="1"/>
      <c r="G68" s="57"/>
      <c r="H68" s="1"/>
      <c r="I68" s="1"/>
      <c r="J68" s="80"/>
    </row>
    <row r="69" spans="2:10" ht="15.75">
      <c r="B69" s="66"/>
      <c r="C69" s="49" t="s">
        <v>157</v>
      </c>
      <c r="D69" s="1"/>
      <c r="E69" s="1"/>
      <c r="F69" s="1"/>
      <c r="G69" s="1"/>
      <c r="H69" s="1"/>
      <c r="I69" s="1"/>
      <c r="J69" s="80"/>
    </row>
    <row r="70" spans="2:10" ht="15.75">
      <c r="B70" s="66"/>
      <c r="C70" s="89" t="s">
        <v>225</v>
      </c>
      <c r="D70" s="1"/>
      <c r="E70" s="1"/>
      <c r="F70" s="1"/>
      <c r="G70" s="1"/>
      <c r="H70" s="1"/>
      <c r="I70" s="1"/>
      <c r="J70" s="77"/>
    </row>
    <row r="71" spans="2:10" ht="15.75">
      <c r="B71" s="12"/>
      <c r="C71" s="144"/>
      <c r="D71" s="36"/>
      <c r="E71" s="103"/>
      <c r="F71" s="103"/>
      <c r="G71" s="86"/>
      <c r="H71" s="86"/>
      <c r="I71" s="103"/>
      <c r="J71" s="80"/>
    </row>
    <row r="72" spans="2:10" ht="15.75" customHeight="1">
      <c r="B72" s="12"/>
      <c r="C72" s="104"/>
      <c r="D72" s="105"/>
      <c r="E72" s="103"/>
      <c r="F72" s="103"/>
      <c r="G72" s="103"/>
      <c r="H72" s="103"/>
      <c r="I72" s="103"/>
      <c r="J72" s="80"/>
    </row>
    <row r="73" spans="2:10" ht="15.75">
      <c r="B73" s="12"/>
      <c r="C73" s="49"/>
      <c r="D73" s="28"/>
      <c r="E73" s="103"/>
      <c r="F73" s="103"/>
      <c r="G73" s="103"/>
      <c r="H73" s="103"/>
      <c r="I73" s="103"/>
      <c r="J73" s="80"/>
    </row>
    <row r="74" spans="2:10" ht="15.75">
      <c r="B74" s="12"/>
      <c r="C74" s="89"/>
      <c r="D74" s="28"/>
      <c r="E74" s="103"/>
      <c r="F74" s="103"/>
      <c r="G74" s="103"/>
      <c r="H74" s="103"/>
      <c r="I74" s="103"/>
      <c r="J74" s="80"/>
    </row>
    <row r="75" spans="2:10" ht="17.25" customHeight="1" thickBot="1">
      <c r="B75" s="106"/>
      <c r="C75" s="90"/>
      <c r="D75" s="91"/>
      <c r="E75" s="91"/>
      <c r="F75" s="91"/>
      <c r="G75" s="91"/>
      <c r="H75" s="91"/>
      <c r="I75" s="91"/>
      <c r="J75" s="92"/>
    </row>
    <row r="76" spans="2:10" ht="15.75" thickTop="1">
      <c r="B76" s="58"/>
      <c r="J76" s="2"/>
    </row>
  </sheetData>
  <phoneticPr fontId="2" type="noConversion"/>
  <conditionalFormatting sqref="D67:H67">
    <cfRule type="cellIs" dxfId="28" priority="18" operator="equal">
      <formula>""</formula>
    </cfRule>
  </conditionalFormatting>
  <conditionalFormatting sqref="D56:H56">
    <cfRule type="cellIs" dxfId="27" priority="16" operator="equal">
      <formula>""</formula>
    </cfRule>
  </conditionalFormatting>
  <conditionalFormatting sqref="D51:G51 D52:H52">
    <cfRule type="cellIs" dxfId="26" priority="15" operator="equal">
      <formula>""</formula>
    </cfRule>
  </conditionalFormatting>
  <conditionalFormatting sqref="D28:H28">
    <cfRule type="cellIs" dxfId="25" priority="14" operator="equal">
      <formula>""</formula>
    </cfRule>
  </conditionalFormatting>
  <conditionalFormatting sqref="D39:H39">
    <cfRule type="cellIs" dxfId="24" priority="13" operator="equal">
      <formula>""</formula>
    </cfRule>
  </conditionalFormatting>
  <conditionalFormatting sqref="D26:H26">
    <cfRule type="cellIs" dxfId="23" priority="12" operator="equal">
      <formula>""</formula>
    </cfRule>
  </conditionalFormatting>
  <conditionalFormatting sqref="H51">
    <cfRule type="cellIs" dxfId="22" priority="7" operator="equal">
      <formula>""</formula>
    </cfRule>
  </conditionalFormatting>
  <conditionalFormatting sqref="D22:H22 D8:H8 D11:H18">
    <cfRule type="cellIs" dxfId="2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9"/>
  <sheetViews>
    <sheetView showGridLines="0" topLeftCell="B1" zoomScaleNormal="100" zoomScaleSheetLayoutView="70" workbookViewId="0">
      <selection activeCell="B1" sqref="B1"/>
    </sheetView>
  </sheetViews>
  <sheetFormatPr defaultRowHeight="15"/>
  <cols>
    <col min="1" max="1" width="0" hidden="1" customWidth="1"/>
    <col min="3" max="3" width="67.77734375" customWidth="1"/>
    <col min="4" max="8" width="12.77734375" customWidth="1"/>
    <col min="9" max="9" width="65.33203125" customWidth="1"/>
  </cols>
  <sheetData>
    <row r="1" spans="2:10" ht="18">
      <c r="C1" s="145" t="s">
        <v>206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70"/>
    </row>
    <row r="5" spans="2:10" ht="15.75">
      <c r="B5" s="12"/>
      <c r="C5" s="49" t="s">
        <v>16</v>
      </c>
      <c r="D5" s="21">
        <f>'1. Tábla'!E5</f>
        <v>2019</v>
      </c>
      <c r="E5" s="21">
        <f>'1. Tábla'!F5</f>
        <v>2020</v>
      </c>
      <c r="F5" s="21">
        <f>'1. Tábla'!G5</f>
        <v>2021</v>
      </c>
      <c r="G5" s="21">
        <f>'1. Tábla'!H5</f>
        <v>2022</v>
      </c>
      <c r="H5" s="21">
        <f>'1. Tábla'!I5</f>
        <v>2023</v>
      </c>
      <c r="I5" s="97"/>
      <c r="J5" s="70"/>
    </row>
    <row r="6" spans="2:10" ht="15.75">
      <c r="B6" s="12"/>
      <c r="C6" s="315" t="str">
        <f>+Fedőlap!$E$13</f>
        <v>Dátum: 2023. szeptember 29.</v>
      </c>
      <c r="D6" s="212"/>
      <c r="E6" s="212"/>
      <c r="F6" s="212"/>
      <c r="G6" s="212"/>
      <c r="H6" s="213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206"/>
      <c r="I7" s="29"/>
      <c r="J7" s="70"/>
    </row>
    <row r="8" spans="2:10" ht="17.25" thickTop="1" thickBot="1">
      <c r="B8" s="12"/>
      <c r="C8" s="299" t="s">
        <v>45</v>
      </c>
      <c r="D8" s="251" t="s">
        <v>3</v>
      </c>
      <c r="E8" s="329" t="s">
        <v>3</v>
      </c>
      <c r="F8" s="329" t="s">
        <v>3</v>
      </c>
      <c r="G8" s="329" t="s">
        <v>3</v>
      </c>
      <c r="H8" s="251" t="s">
        <v>3</v>
      </c>
      <c r="I8" s="100"/>
      <c r="J8" s="77"/>
    </row>
    <row r="9" spans="2:10" ht="16.5" thickTop="1">
      <c r="B9" s="12"/>
      <c r="C9" s="300" t="s">
        <v>88</v>
      </c>
      <c r="D9" s="316" t="s">
        <v>3</v>
      </c>
      <c r="E9" s="316" t="s">
        <v>3</v>
      </c>
      <c r="F9" s="316" t="s">
        <v>3</v>
      </c>
      <c r="G9" s="316" t="s">
        <v>3</v>
      </c>
      <c r="H9" s="316" t="s">
        <v>3</v>
      </c>
      <c r="I9" s="197"/>
      <c r="J9" s="80"/>
    </row>
    <row r="10" spans="2:10" ht="15.75">
      <c r="B10" s="12"/>
      <c r="C10" s="333"/>
      <c r="D10" s="330"/>
      <c r="E10" s="331"/>
      <c r="F10" s="331"/>
      <c r="G10" s="331"/>
      <c r="H10" s="330"/>
      <c r="I10" s="82"/>
      <c r="J10" s="80"/>
    </row>
    <row r="11" spans="2:10">
      <c r="B11" s="101"/>
      <c r="C11" s="292" t="s">
        <v>36</v>
      </c>
      <c r="D11" s="239" t="s">
        <v>3</v>
      </c>
      <c r="E11" s="239" t="s">
        <v>3</v>
      </c>
      <c r="F11" s="239" t="s">
        <v>3</v>
      </c>
      <c r="G11" s="239" t="s">
        <v>3</v>
      </c>
      <c r="H11" s="239" t="s">
        <v>3</v>
      </c>
      <c r="I11" s="84"/>
      <c r="J11" s="80"/>
    </row>
    <row r="12" spans="2:10">
      <c r="B12" s="12"/>
      <c r="C12" s="293" t="s">
        <v>46</v>
      </c>
      <c r="D12" s="239" t="s">
        <v>3</v>
      </c>
      <c r="E12" s="239" t="s">
        <v>3</v>
      </c>
      <c r="F12" s="239" t="s">
        <v>3</v>
      </c>
      <c r="G12" s="239" t="s">
        <v>3</v>
      </c>
      <c r="H12" s="239" t="s">
        <v>3</v>
      </c>
      <c r="I12" s="84"/>
      <c r="J12" s="80"/>
    </row>
    <row r="13" spans="2:10">
      <c r="B13" s="12"/>
      <c r="C13" s="294" t="s">
        <v>47</v>
      </c>
      <c r="D13" s="239" t="s">
        <v>3</v>
      </c>
      <c r="E13" s="239" t="s">
        <v>3</v>
      </c>
      <c r="F13" s="239" t="s">
        <v>3</v>
      </c>
      <c r="G13" s="239" t="s">
        <v>3</v>
      </c>
      <c r="H13" s="239" t="s">
        <v>3</v>
      </c>
      <c r="I13" s="84"/>
      <c r="J13" s="80"/>
    </row>
    <row r="14" spans="2:10">
      <c r="B14" s="12"/>
      <c r="C14" s="294" t="s">
        <v>48</v>
      </c>
      <c r="D14" s="239" t="s">
        <v>3</v>
      </c>
      <c r="E14" s="239" t="s">
        <v>3</v>
      </c>
      <c r="F14" s="239" t="s">
        <v>3</v>
      </c>
      <c r="G14" s="239" t="s">
        <v>3</v>
      </c>
      <c r="H14" s="239" t="s">
        <v>3</v>
      </c>
      <c r="I14" s="84"/>
      <c r="J14" s="80"/>
    </row>
    <row r="15" spans="2:10">
      <c r="B15" s="12"/>
      <c r="C15" s="295" t="s">
        <v>193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>
      <c r="B16" s="12"/>
      <c r="C16" s="297" t="s">
        <v>195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0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0"/>
      <c r="J18" s="80"/>
    </row>
    <row r="19" spans="2:10">
      <c r="B19" s="12"/>
      <c r="C19" s="335"/>
      <c r="D19" s="252"/>
      <c r="E19" s="241"/>
      <c r="F19" s="241"/>
      <c r="G19" s="241"/>
      <c r="H19" s="252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2"/>
      <c r="C21" s="334" t="s">
        <v>40</v>
      </c>
      <c r="D21" s="240"/>
      <c r="E21" s="240"/>
      <c r="F21" s="240"/>
      <c r="G21" s="240"/>
      <c r="H21" s="240"/>
      <c r="I21" s="210"/>
      <c r="J21" s="80"/>
    </row>
    <row r="22" spans="2:10">
      <c r="B22" s="12"/>
      <c r="C22" s="334" t="s">
        <v>41</v>
      </c>
      <c r="D22" s="240"/>
      <c r="E22" s="240"/>
      <c r="F22" s="240"/>
      <c r="G22" s="240"/>
      <c r="H22" s="240"/>
      <c r="I22" s="210"/>
      <c r="J22" s="80"/>
    </row>
    <row r="23" spans="2:10">
      <c r="B23" s="12"/>
      <c r="C23" s="336"/>
      <c r="D23" s="252"/>
      <c r="E23" s="241"/>
      <c r="F23" s="241"/>
      <c r="G23" s="241"/>
      <c r="H23" s="252"/>
      <c r="I23" s="84"/>
      <c r="J23" s="80"/>
    </row>
    <row r="24" spans="2:10">
      <c r="B24" s="101"/>
      <c r="C24" s="301" t="s">
        <v>166</v>
      </c>
      <c r="D24" s="332" t="s">
        <v>3</v>
      </c>
      <c r="E24" s="332" t="s">
        <v>3</v>
      </c>
      <c r="F24" s="332" t="s">
        <v>3</v>
      </c>
      <c r="G24" s="332" t="s">
        <v>3</v>
      </c>
      <c r="H24" s="332" t="s">
        <v>3</v>
      </c>
      <c r="I24" s="84"/>
      <c r="J24" s="80"/>
    </row>
    <row r="25" spans="2:10">
      <c r="B25" s="12"/>
      <c r="C25" s="336"/>
      <c r="D25" s="252"/>
      <c r="E25" s="241"/>
      <c r="F25" s="241"/>
      <c r="G25" s="241"/>
      <c r="H25" s="252"/>
      <c r="I25" s="84"/>
      <c r="J25" s="80"/>
    </row>
    <row r="26" spans="2:10">
      <c r="B26" s="101"/>
      <c r="C26" s="292" t="s">
        <v>43</v>
      </c>
      <c r="D26" s="332" t="s">
        <v>3</v>
      </c>
      <c r="E26" s="332" t="s">
        <v>3</v>
      </c>
      <c r="F26" s="332" t="s">
        <v>3</v>
      </c>
      <c r="G26" s="332" t="s">
        <v>3</v>
      </c>
      <c r="H26" s="332" t="s">
        <v>3</v>
      </c>
      <c r="I26" s="84"/>
      <c r="J26" s="80"/>
    </row>
    <row r="27" spans="2:10">
      <c r="B27" s="101"/>
      <c r="C27" s="334" t="s">
        <v>40</v>
      </c>
      <c r="D27" s="240"/>
      <c r="E27" s="240"/>
      <c r="F27" s="240"/>
      <c r="G27" s="240"/>
      <c r="H27" s="240"/>
      <c r="I27" s="210"/>
      <c r="J27" s="80"/>
    </row>
    <row r="28" spans="2:10">
      <c r="B28" s="101"/>
      <c r="C28" s="334" t="s">
        <v>41</v>
      </c>
      <c r="D28" s="240"/>
      <c r="E28" s="240"/>
      <c r="F28" s="240"/>
      <c r="G28" s="240"/>
      <c r="H28" s="240"/>
      <c r="I28" s="210"/>
      <c r="J28" s="80"/>
    </row>
    <row r="29" spans="2:10">
      <c r="B29" s="101"/>
      <c r="C29" s="292" t="s">
        <v>167</v>
      </c>
      <c r="D29" s="332" t="s">
        <v>3</v>
      </c>
      <c r="E29" s="332" t="s">
        <v>3</v>
      </c>
      <c r="F29" s="332" t="s">
        <v>3</v>
      </c>
      <c r="G29" s="332" t="s">
        <v>3</v>
      </c>
      <c r="H29" s="332" t="s">
        <v>3</v>
      </c>
      <c r="I29" s="84"/>
      <c r="J29" s="80"/>
    </row>
    <row r="30" spans="2:10">
      <c r="B30" s="101"/>
      <c r="C30" s="334" t="s">
        <v>40</v>
      </c>
      <c r="D30" s="240"/>
      <c r="E30" s="240"/>
      <c r="F30" s="240"/>
      <c r="G30" s="240"/>
      <c r="H30" s="240"/>
      <c r="I30" s="210"/>
      <c r="J30" s="80"/>
    </row>
    <row r="31" spans="2:10">
      <c r="B31" s="101"/>
      <c r="C31" s="334" t="s">
        <v>41</v>
      </c>
      <c r="D31" s="240"/>
      <c r="E31" s="240"/>
      <c r="F31" s="240"/>
      <c r="G31" s="240"/>
      <c r="H31" s="240"/>
      <c r="I31" s="210"/>
      <c r="J31" s="80"/>
    </row>
    <row r="32" spans="2:10">
      <c r="B32" s="101"/>
      <c r="C32" s="336"/>
      <c r="D32" s="252"/>
      <c r="E32" s="241"/>
      <c r="F32" s="241"/>
      <c r="G32" s="241"/>
      <c r="H32" s="252"/>
      <c r="I32" s="84"/>
      <c r="J32" s="80"/>
    </row>
    <row r="33" spans="2:10" ht="30">
      <c r="B33" s="101"/>
      <c r="C33" s="337" t="s">
        <v>171</v>
      </c>
      <c r="D33" s="338" t="s">
        <v>3</v>
      </c>
      <c r="E33" s="338" t="s">
        <v>3</v>
      </c>
      <c r="F33" s="338" t="s">
        <v>3</v>
      </c>
      <c r="G33" s="338" t="s">
        <v>3</v>
      </c>
      <c r="H33" s="338" t="s">
        <v>3</v>
      </c>
      <c r="I33" s="84"/>
      <c r="J33" s="80"/>
    </row>
    <row r="34" spans="2:10" ht="30">
      <c r="B34" s="101"/>
      <c r="C34" s="337" t="s">
        <v>172</v>
      </c>
      <c r="D34" s="338" t="s">
        <v>3</v>
      </c>
      <c r="E34" s="338" t="s">
        <v>3</v>
      </c>
      <c r="F34" s="338" t="s">
        <v>3</v>
      </c>
      <c r="G34" s="338" t="s">
        <v>3</v>
      </c>
      <c r="H34" s="338" t="s">
        <v>3</v>
      </c>
      <c r="I34" s="84"/>
      <c r="J34" s="80"/>
    </row>
    <row r="35" spans="2:10">
      <c r="B35" s="101"/>
      <c r="C35" s="334" t="s">
        <v>40</v>
      </c>
      <c r="D35" s="240"/>
      <c r="E35" s="240"/>
      <c r="F35" s="240"/>
      <c r="G35" s="240"/>
      <c r="H35" s="240"/>
      <c r="I35" s="210"/>
      <c r="J35" s="80"/>
    </row>
    <row r="36" spans="2:10">
      <c r="B36" s="101"/>
      <c r="C36" s="334" t="s">
        <v>41</v>
      </c>
      <c r="D36" s="240"/>
      <c r="E36" s="240"/>
      <c r="F36" s="240"/>
      <c r="G36" s="240"/>
      <c r="H36" s="240"/>
      <c r="I36" s="210"/>
      <c r="J36" s="80"/>
    </row>
    <row r="37" spans="2:10">
      <c r="B37" s="12"/>
      <c r="C37" s="336"/>
      <c r="D37" s="252"/>
      <c r="E37" s="241"/>
      <c r="F37" s="241"/>
      <c r="G37" s="241"/>
      <c r="H37" s="252"/>
      <c r="I37" s="84"/>
      <c r="J37" s="80"/>
    </row>
    <row r="38" spans="2:10">
      <c r="B38" s="12"/>
      <c r="C38" s="292" t="s">
        <v>44</v>
      </c>
      <c r="D38" s="332" t="s">
        <v>3</v>
      </c>
      <c r="E38" s="332" t="s">
        <v>3</v>
      </c>
      <c r="F38" s="332" t="s">
        <v>3</v>
      </c>
      <c r="G38" s="332" t="s">
        <v>3</v>
      </c>
      <c r="H38" s="332" t="s">
        <v>3</v>
      </c>
      <c r="I38" s="84"/>
      <c r="J38" s="80"/>
    </row>
    <row r="39" spans="2:10">
      <c r="B39" s="12"/>
      <c r="C39" s="334" t="s">
        <v>40</v>
      </c>
      <c r="D39" s="240"/>
      <c r="E39" s="240"/>
      <c r="F39" s="240"/>
      <c r="G39" s="240"/>
      <c r="H39" s="240"/>
      <c r="I39" s="210"/>
      <c r="J39" s="80"/>
    </row>
    <row r="40" spans="2:10">
      <c r="B40" s="12"/>
      <c r="C40" s="334" t="s">
        <v>41</v>
      </c>
      <c r="D40" s="240"/>
      <c r="E40" s="240"/>
      <c r="F40" s="240"/>
      <c r="G40" s="240"/>
      <c r="H40" s="240"/>
      <c r="I40" s="210"/>
      <c r="J40" s="80"/>
    </row>
    <row r="41" spans="2:10">
      <c r="B41" s="12"/>
      <c r="C41" s="334" t="s">
        <v>42</v>
      </c>
      <c r="D41" s="240"/>
      <c r="E41" s="240"/>
      <c r="F41" s="240"/>
      <c r="G41" s="240"/>
      <c r="H41" s="240"/>
      <c r="I41" s="210"/>
      <c r="J41" s="80"/>
    </row>
    <row r="42" spans="2:10" ht="15.75" thickBot="1">
      <c r="B42" s="12"/>
      <c r="C42" s="336"/>
      <c r="D42" s="289"/>
      <c r="E42" s="290"/>
      <c r="F42" s="290"/>
      <c r="G42" s="290"/>
      <c r="H42" s="290"/>
      <c r="I42" s="84"/>
      <c r="J42" s="80"/>
    </row>
    <row r="43" spans="2:10" ht="17.25" thickTop="1" thickBot="1">
      <c r="B43" s="12"/>
      <c r="C43" s="303" t="s">
        <v>196</v>
      </c>
      <c r="D43" s="287" t="s">
        <v>3</v>
      </c>
      <c r="E43" s="287" t="s">
        <v>3</v>
      </c>
      <c r="F43" s="287" t="s">
        <v>3</v>
      </c>
      <c r="G43" s="287" t="s">
        <v>3</v>
      </c>
      <c r="H43" s="287" t="s">
        <v>3</v>
      </c>
      <c r="I43" s="87"/>
      <c r="J43" s="77"/>
    </row>
    <row r="44" spans="2:10" ht="16.5" thickTop="1">
      <c r="B44" s="12"/>
      <c r="C44" s="144" t="s">
        <v>138</v>
      </c>
      <c r="D44" s="36"/>
      <c r="E44" s="103"/>
      <c r="F44" s="103"/>
      <c r="G44" s="86"/>
      <c r="H44" s="86"/>
      <c r="I44" s="103"/>
      <c r="J44" s="80"/>
    </row>
    <row r="45" spans="2:10" ht="15.75">
      <c r="B45" s="12"/>
      <c r="C45" s="104"/>
      <c r="D45" s="105"/>
      <c r="E45" s="103"/>
      <c r="F45" s="103"/>
      <c r="G45" s="103"/>
      <c r="H45" s="103"/>
      <c r="I45" s="103"/>
      <c r="J45" s="80"/>
    </row>
    <row r="46" spans="2:10" ht="15.75">
      <c r="B46" s="12"/>
      <c r="C46" s="49" t="s">
        <v>158</v>
      </c>
      <c r="D46" s="28"/>
      <c r="E46" s="103"/>
      <c r="F46" s="103"/>
      <c r="G46" s="103"/>
      <c r="H46" s="103"/>
      <c r="I46" s="103"/>
      <c r="J46" s="80"/>
    </row>
    <row r="47" spans="2:10" ht="15.75">
      <c r="B47" s="12"/>
      <c r="C47" s="89" t="s">
        <v>225</v>
      </c>
      <c r="D47" s="28"/>
      <c r="E47" s="103"/>
      <c r="F47" s="103"/>
      <c r="G47" s="103"/>
      <c r="H47" s="103"/>
      <c r="I47" s="103"/>
      <c r="J47" s="80"/>
    </row>
    <row r="48" spans="2:10" ht="15.75" thickBot="1">
      <c r="B48" s="106"/>
      <c r="C48" s="90"/>
      <c r="D48" s="91"/>
      <c r="E48" s="91"/>
      <c r="F48" s="91"/>
      <c r="G48" s="91"/>
      <c r="H48" s="91"/>
      <c r="I48" s="91"/>
      <c r="J48" s="92"/>
    </row>
    <row r="49" ht="15.75" thickTop="1"/>
  </sheetData>
  <phoneticPr fontId="2" type="noConversion"/>
  <conditionalFormatting sqref="D8:H8 D11:H16 D20:H20 D24:H24 D26:H26 D29:H29 D33:H34 D38:H38">
    <cfRule type="cellIs" dxfId="20" priority="2" operator="equal">
      <formula>""</formula>
    </cfRule>
  </conditionalFormatting>
  <conditionalFormatting sqref="D43:H43">
    <cfRule type="cellIs" dxfId="19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4"/>
  <sheetViews>
    <sheetView showGridLines="0" topLeftCell="B1" zoomScaleNormal="100" zoomScaleSheetLayoutView="70" workbookViewId="0">
      <selection activeCell="B1" sqref="B1"/>
    </sheetView>
  </sheetViews>
  <sheetFormatPr defaultRowHeight="15"/>
  <cols>
    <col min="1" max="1" width="0" hidden="1" customWidth="1"/>
    <col min="3" max="3" width="67.77734375" customWidth="1"/>
    <col min="4" max="8" width="12.77734375" customWidth="1"/>
    <col min="9" max="9" width="65.33203125" customWidth="1"/>
  </cols>
  <sheetData>
    <row r="1" spans="2:10" ht="18">
      <c r="C1" s="145" t="s">
        <v>207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64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70"/>
    </row>
    <row r="5" spans="2:10" ht="15.75">
      <c r="B5" s="12"/>
      <c r="C5" s="314" t="s">
        <v>16</v>
      </c>
      <c r="D5" s="21">
        <f>'1. Tábla'!E5</f>
        <v>2019</v>
      </c>
      <c r="E5" s="21">
        <f>'1. Tábla'!F5</f>
        <v>2020</v>
      </c>
      <c r="F5" s="21">
        <f>'1. Tábla'!G5</f>
        <v>2021</v>
      </c>
      <c r="G5" s="21">
        <f>'1. Tábla'!H5</f>
        <v>2022</v>
      </c>
      <c r="H5" s="21">
        <f>'1. Tábla'!I5</f>
        <v>2023</v>
      </c>
      <c r="I5" s="97"/>
      <c r="J5" s="70"/>
    </row>
    <row r="6" spans="2:10" ht="15.75">
      <c r="B6" s="12"/>
      <c r="C6" s="315" t="str">
        <f>+Fedőlap!$E$13</f>
        <v>Dátum: 2023. szeptember 29.</v>
      </c>
      <c r="D6" s="212"/>
      <c r="E6" s="212"/>
      <c r="F6" s="212"/>
      <c r="G6" s="212"/>
      <c r="H6" s="212"/>
      <c r="I6" s="73"/>
      <c r="J6" s="70"/>
    </row>
    <row r="7" spans="2:10" ht="16.5" thickBot="1">
      <c r="B7" s="12"/>
      <c r="C7" s="98"/>
      <c r="D7" s="75"/>
      <c r="E7" s="75"/>
      <c r="F7" s="75"/>
      <c r="G7" s="75"/>
      <c r="H7" s="99"/>
      <c r="I7" s="29"/>
      <c r="J7" s="70"/>
    </row>
    <row r="8" spans="2:10" ht="17.25" thickTop="1" thickBot="1">
      <c r="B8" s="12"/>
      <c r="C8" s="299" t="s">
        <v>51</v>
      </c>
      <c r="D8" s="251">
        <v>-76334</v>
      </c>
      <c r="E8" s="251">
        <v>-111204</v>
      </c>
      <c r="F8" s="251">
        <v>52217</v>
      </c>
      <c r="G8" s="251">
        <v>-52485</v>
      </c>
      <c r="H8" s="251">
        <v>87479.200000000201</v>
      </c>
      <c r="I8" s="100"/>
      <c r="J8" s="77"/>
    </row>
    <row r="9" spans="2:10" ht="16.5" thickTop="1">
      <c r="B9" s="12"/>
      <c r="C9" s="300" t="s">
        <v>88</v>
      </c>
      <c r="D9" s="316" t="s">
        <v>119</v>
      </c>
      <c r="E9" s="316" t="s">
        <v>119</v>
      </c>
      <c r="F9" s="316" t="s">
        <v>119</v>
      </c>
      <c r="G9" s="316" t="s">
        <v>119</v>
      </c>
      <c r="H9" s="316" t="s">
        <v>33</v>
      </c>
      <c r="I9" s="197"/>
      <c r="J9" s="80"/>
    </row>
    <row r="10" spans="2:10" ht="15.75">
      <c r="B10" s="12"/>
      <c r="C10" s="300"/>
      <c r="D10" s="330"/>
      <c r="E10" s="331"/>
      <c r="F10" s="331"/>
      <c r="G10" s="331"/>
      <c r="H10" s="331"/>
      <c r="I10" s="82"/>
      <c r="J10" s="80"/>
    </row>
    <row r="11" spans="2:10">
      <c r="B11" s="101"/>
      <c r="C11" s="292" t="s">
        <v>36</v>
      </c>
      <c r="D11" s="239">
        <v>-2680</v>
      </c>
      <c r="E11" s="239">
        <v>-6473.76</v>
      </c>
      <c r="F11" s="239">
        <v>-1556</v>
      </c>
      <c r="G11" s="239">
        <v>-7853</v>
      </c>
      <c r="H11" s="239">
        <v>2600</v>
      </c>
      <c r="I11" s="84"/>
      <c r="J11" s="80"/>
    </row>
    <row r="12" spans="2:10">
      <c r="B12" s="12"/>
      <c r="C12" s="293" t="s">
        <v>46</v>
      </c>
      <c r="D12" s="239">
        <v>-1763</v>
      </c>
      <c r="E12" s="239">
        <v>-2305</v>
      </c>
      <c r="F12" s="239">
        <v>-1931</v>
      </c>
      <c r="G12" s="239">
        <v>-3989</v>
      </c>
      <c r="H12" s="239">
        <v>-3800</v>
      </c>
      <c r="I12" s="84"/>
      <c r="J12" s="80"/>
    </row>
    <row r="13" spans="2:10">
      <c r="B13" s="12"/>
      <c r="C13" s="294" t="s">
        <v>47</v>
      </c>
      <c r="D13" s="239">
        <v>3725</v>
      </c>
      <c r="E13" s="239">
        <v>-2082.7600000000002</v>
      </c>
      <c r="F13" s="239">
        <v>2220</v>
      </c>
      <c r="G13" s="239">
        <v>963</v>
      </c>
      <c r="H13" s="239">
        <v>6400</v>
      </c>
      <c r="I13" s="84"/>
      <c r="J13" s="80"/>
    </row>
    <row r="14" spans="2:10">
      <c r="B14" s="12"/>
      <c r="C14" s="294" t="s">
        <v>48</v>
      </c>
      <c r="D14" s="239">
        <v>-4642</v>
      </c>
      <c r="E14" s="239">
        <v>-2086</v>
      </c>
      <c r="F14" s="239">
        <v>-1845</v>
      </c>
      <c r="G14" s="239">
        <v>-4827</v>
      </c>
      <c r="H14" s="239">
        <v>0</v>
      </c>
      <c r="I14" s="84"/>
      <c r="J14" s="80"/>
    </row>
    <row r="15" spans="2:10">
      <c r="B15" s="12"/>
      <c r="C15" s="295" t="s">
        <v>193</v>
      </c>
      <c r="D15" s="239">
        <v>0</v>
      </c>
      <c r="E15" s="239">
        <v>0</v>
      </c>
      <c r="F15" s="239">
        <v>0</v>
      </c>
      <c r="G15" s="239">
        <v>0</v>
      </c>
      <c r="H15" s="239">
        <v>0</v>
      </c>
      <c r="I15" s="84"/>
      <c r="J15" s="80"/>
    </row>
    <row r="16" spans="2:10">
      <c r="B16" s="12"/>
      <c r="C16" s="297" t="s">
        <v>195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4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4"/>
      <c r="J18" s="80"/>
    </row>
    <row r="19" spans="2:10">
      <c r="B19" s="12"/>
      <c r="C19" s="102"/>
      <c r="D19" s="252"/>
      <c r="E19" s="241"/>
      <c r="F19" s="241"/>
      <c r="G19" s="241"/>
      <c r="H19" s="241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01"/>
      <c r="C21" s="334" t="s">
        <v>40</v>
      </c>
      <c r="D21" s="240" t="s">
        <v>3</v>
      </c>
      <c r="E21" s="240" t="s">
        <v>3</v>
      </c>
      <c r="F21" s="240" t="s">
        <v>3</v>
      </c>
      <c r="G21" s="240" t="s">
        <v>3</v>
      </c>
      <c r="H21" s="240" t="s">
        <v>3</v>
      </c>
      <c r="I21" s="214"/>
      <c r="J21" s="80"/>
    </row>
    <row r="22" spans="2:10">
      <c r="B22" s="101"/>
      <c r="C22" s="334" t="s">
        <v>41</v>
      </c>
      <c r="D22" s="240"/>
      <c r="E22" s="240"/>
      <c r="F22" s="240"/>
      <c r="G22" s="240"/>
      <c r="H22" s="240"/>
      <c r="I22" s="214"/>
      <c r="J22" s="80"/>
    </row>
    <row r="23" spans="2:10">
      <c r="B23" s="101"/>
      <c r="C23" s="102"/>
      <c r="D23" s="252"/>
      <c r="E23" s="241"/>
      <c r="F23" s="241"/>
      <c r="G23" s="241"/>
      <c r="H23" s="241"/>
      <c r="I23" s="84"/>
      <c r="J23" s="80"/>
    </row>
    <row r="24" spans="2:10">
      <c r="B24" s="101"/>
      <c r="C24" s="301" t="s">
        <v>166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84"/>
      <c r="J24" s="80"/>
    </row>
    <row r="25" spans="2:10">
      <c r="B25" s="101"/>
      <c r="C25" s="336"/>
      <c r="D25" s="252"/>
      <c r="E25" s="241"/>
      <c r="F25" s="241"/>
      <c r="G25" s="241"/>
      <c r="H25" s="241"/>
      <c r="I25" s="84"/>
      <c r="J25" s="80"/>
    </row>
    <row r="26" spans="2:10">
      <c r="B26" s="101"/>
      <c r="C26" s="292" t="s">
        <v>43</v>
      </c>
      <c r="D26" s="332">
        <v>61397</v>
      </c>
      <c r="E26" s="332">
        <v>126911</v>
      </c>
      <c r="F26" s="332">
        <v>54309</v>
      </c>
      <c r="G26" s="332">
        <v>-100702</v>
      </c>
      <c r="H26" s="332">
        <v>-38705.800000000003</v>
      </c>
      <c r="I26" s="84"/>
      <c r="J26" s="80"/>
    </row>
    <row r="27" spans="2:10">
      <c r="B27" s="101"/>
      <c r="C27" s="334" t="s">
        <v>54</v>
      </c>
      <c r="D27" s="240">
        <v>0</v>
      </c>
      <c r="E27" s="240">
        <v>25964</v>
      </c>
      <c r="F27" s="240">
        <v>0</v>
      </c>
      <c r="G27" s="240">
        <v>0</v>
      </c>
      <c r="H27" s="240">
        <v>0</v>
      </c>
      <c r="I27" s="229"/>
      <c r="J27" s="80"/>
    </row>
    <row r="28" spans="2:10">
      <c r="B28" s="101"/>
      <c r="C28" s="334" t="s">
        <v>52</v>
      </c>
      <c r="D28" s="240">
        <v>12044</v>
      </c>
      <c r="E28" s="240">
        <v>-6744</v>
      </c>
      <c r="F28" s="240">
        <v>3167</v>
      </c>
      <c r="G28" s="240">
        <v>-3434</v>
      </c>
      <c r="H28" s="240">
        <v>0</v>
      </c>
      <c r="I28" s="229"/>
      <c r="J28" s="80"/>
    </row>
    <row r="29" spans="2:10">
      <c r="B29" s="101"/>
      <c r="C29" s="334" t="s">
        <v>112</v>
      </c>
      <c r="D29" s="240">
        <v>-52</v>
      </c>
      <c r="E29" s="240">
        <v>1029</v>
      </c>
      <c r="F29" s="240">
        <v>-4528</v>
      </c>
      <c r="G29" s="240">
        <v>-3889</v>
      </c>
      <c r="H29" s="240">
        <v>0</v>
      </c>
      <c r="I29" s="283" t="s">
        <v>123</v>
      </c>
      <c r="J29" s="80"/>
    </row>
    <row r="30" spans="2:10">
      <c r="B30" s="101"/>
      <c r="C30" s="334" t="s">
        <v>189</v>
      </c>
      <c r="D30" s="240">
        <v>49405</v>
      </c>
      <c r="E30" s="240">
        <v>106662</v>
      </c>
      <c r="F30" s="240">
        <v>55670</v>
      </c>
      <c r="G30" s="240">
        <v>-93379</v>
      </c>
      <c r="H30" s="240">
        <v>-38705.800000000003</v>
      </c>
      <c r="I30" s="275"/>
      <c r="J30" s="80"/>
    </row>
    <row r="31" spans="2:10">
      <c r="B31" s="12"/>
      <c r="C31" s="292" t="s">
        <v>167</v>
      </c>
      <c r="D31" s="332">
        <v>-11735</v>
      </c>
      <c r="E31" s="332">
        <v>16185.617013999999</v>
      </c>
      <c r="F31" s="332">
        <v>-8812</v>
      </c>
      <c r="G31" s="332">
        <v>-27930</v>
      </c>
      <c r="H31" s="332">
        <v>0</v>
      </c>
      <c r="I31" s="219"/>
      <c r="J31" s="80"/>
    </row>
    <row r="32" spans="2:10">
      <c r="B32" s="12"/>
      <c r="C32" s="334" t="s">
        <v>113</v>
      </c>
      <c r="D32" s="240">
        <v>-4016</v>
      </c>
      <c r="E32" s="240">
        <v>604.56726399999638</v>
      </c>
      <c r="F32" s="240">
        <v>-2962</v>
      </c>
      <c r="G32" s="240">
        <v>-6023</v>
      </c>
      <c r="H32" s="240">
        <v>0</v>
      </c>
      <c r="I32" s="229"/>
      <c r="J32" s="80"/>
    </row>
    <row r="33" spans="2:10">
      <c r="B33" s="12"/>
      <c r="C33" s="334" t="s">
        <v>114</v>
      </c>
      <c r="D33" s="240">
        <v>-3779</v>
      </c>
      <c r="E33" s="240">
        <v>7081</v>
      </c>
      <c r="F33" s="240">
        <v>-5657</v>
      </c>
      <c r="G33" s="240">
        <v>-17759</v>
      </c>
      <c r="H33" s="240">
        <v>0</v>
      </c>
      <c r="I33" s="229"/>
      <c r="J33" s="80"/>
    </row>
    <row r="34" spans="2:10">
      <c r="B34" s="12"/>
      <c r="C34" s="334" t="s">
        <v>117</v>
      </c>
      <c r="D34" s="240">
        <v>-3940</v>
      </c>
      <c r="E34" s="240">
        <v>8500.0497500000019</v>
      </c>
      <c r="F34" s="240">
        <v>-193</v>
      </c>
      <c r="G34" s="240">
        <v>-4148</v>
      </c>
      <c r="H34" s="240">
        <v>0</v>
      </c>
      <c r="I34" s="230"/>
      <c r="J34" s="80"/>
    </row>
    <row r="35" spans="2:10">
      <c r="B35" s="101"/>
      <c r="C35" s="83"/>
      <c r="D35" s="252"/>
      <c r="E35" s="241"/>
      <c r="F35" s="241"/>
      <c r="G35" s="241"/>
      <c r="H35" s="241"/>
      <c r="I35" s="84"/>
      <c r="J35" s="80"/>
    </row>
    <row r="36" spans="2:10" ht="15" customHeight="1">
      <c r="B36" s="101"/>
      <c r="C36" s="337" t="s">
        <v>173</v>
      </c>
      <c r="D36" s="332" t="s">
        <v>3</v>
      </c>
      <c r="E36" s="332" t="s">
        <v>3</v>
      </c>
      <c r="F36" s="332" t="s">
        <v>3</v>
      </c>
      <c r="G36" s="332" t="s">
        <v>3</v>
      </c>
      <c r="H36" s="332" t="s">
        <v>3</v>
      </c>
      <c r="I36" s="84"/>
      <c r="J36" s="80"/>
    </row>
    <row r="37" spans="2:10" ht="15" customHeight="1">
      <c r="B37" s="12"/>
      <c r="C37" s="337" t="s">
        <v>174</v>
      </c>
      <c r="D37" s="332">
        <v>-13637.25816700014</v>
      </c>
      <c r="E37" s="332">
        <v>18526.163645596534</v>
      </c>
      <c r="F37" s="332">
        <v>-10117</v>
      </c>
      <c r="G37" s="332">
        <v>25682</v>
      </c>
      <c r="H37" s="332">
        <v>-2114.1229210000902</v>
      </c>
      <c r="I37" s="84"/>
      <c r="J37" s="80"/>
    </row>
    <row r="38" spans="2:10">
      <c r="B38" s="101"/>
      <c r="C38" s="334" t="s">
        <v>82</v>
      </c>
      <c r="D38" s="240">
        <v>-13503.51800000014</v>
      </c>
      <c r="E38" s="240">
        <v>18770.163645596534</v>
      </c>
      <c r="F38" s="240">
        <v>-10244</v>
      </c>
      <c r="G38" s="240">
        <v>23198</v>
      </c>
      <c r="H38" s="240">
        <v>-2240.1729210000899</v>
      </c>
      <c r="I38" s="218"/>
      <c r="J38" s="80"/>
    </row>
    <row r="39" spans="2:10">
      <c r="B39" s="101"/>
      <c r="C39" s="334" t="s">
        <v>84</v>
      </c>
      <c r="D39" s="240">
        <v>-133.74016700000007</v>
      </c>
      <c r="E39" s="240">
        <v>-244</v>
      </c>
      <c r="F39" s="240">
        <v>127</v>
      </c>
      <c r="G39" s="240">
        <v>2484</v>
      </c>
      <c r="H39" s="240">
        <v>126.04999999999973</v>
      </c>
      <c r="I39" s="218"/>
      <c r="J39" s="80"/>
    </row>
    <row r="40" spans="2:10">
      <c r="B40" s="107"/>
      <c r="C40" s="336"/>
      <c r="D40" s="252"/>
      <c r="E40" s="241"/>
      <c r="F40" s="241"/>
      <c r="G40" s="241"/>
      <c r="H40" s="241"/>
      <c r="I40" s="217"/>
      <c r="J40" s="80"/>
    </row>
    <row r="41" spans="2:10">
      <c r="B41" s="12"/>
      <c r="C41" s="292" t="s">
        <v>44</v>
      </c>
      <c r="D41" s="332">
        <v>0</v>
      </c>
      <c r="E41" s="332">
        <v>0</v>
      </c>
      <c r="F41" s="332">
        <v>0</v>
      </c>
      <c r="G41" s="332">
        <v>0</v>
      </c>
      <c r="H41" s="332">
        <v>0</v>
      </c>
      <c r="I41" s="217"/>
      <c r="J41" s="80"/>
    </row>
    <row r="42" spans="2:10">
      <c r="B42" s="12"/>
      <c r="C42" s="334" t="s">
        <v>40</v>
      </c>
      <c r="D42" s="240"/>
      <c r="E42" s="240"/>
      <c r="F42" s="240"/>
      <c r="G42" s="240"/>
      <c r="H42" s="240"/>
      <c r="I42" s="218"/>
      <c r="J42" s="80"/>
    </row>
    <row r="43" spans="2:10">
      <c r="B43" s="12"/>
      <c r="C43" s="334" t="s">
        <v>41</v>
      </c>
      <c r="D43" s="240"/>
      <c r="E43" s="240"/>
      <c r="F43" s="240"/>
      <c r="G43" s="240"/>
      <c r="H43" s="240"/>
      <c r="I43" s="218"/>
      <c r="J43" s="80"/>
    </row>
    <row r="44" spans="2:10">
      <c r="B44" s="12"/>
      <c r="C44" s="334" t="s">
        <v>42</v>
      </c>
      <c r="D44" s="240"/>
      <c r="E44" s="240"/>
      <c r="F44" s="240"/>
      <c r="G44" s="240"/>
      <c r="H44" s="240"/>
      <c r="I44" s="276"/>
      <c r="J44" s="80"/>
    </row>
    <row r="45" spans="2:10" ht="15.75" thickBot="1">
      <c r="B45" s="12"/>
      <c r="C45" s="83"/>
      <c r="D45" s="253"/>
      <c r="E45" s="242"/>
      <c r="F45" s="242"/>
      <c r="G45" s="242"/>
      <c r="H45" s="242"/>
      <c r="I45" s="82"/>
      <c r="J45" s="80"/>
    </row>
    <row r="46" spans="2:10" ht="17.25" thickTop="1" thickBot="1">
      <c r="B46" s="12"/>
      <c r="C46" s="303" t="s">
        <v>197</v>
      </c>
      <c r="D46" s="287">
        <v>-42989.258167000138</v>
      </c>
      <c r="E46" s="287">
        <v>43945.020659596543</v>
      </c>
      <c r="F46" s="287">
        <v>86041</v>
      </c>
      <c r="G46" s="287">
        <v>-163288</v>
      </c>
      <c r="H46" s="287">
        <v>49259.277079000109</v>
      </c>
      <c r="I46" s="87"/>
      <c r="J46" s="77"/>
    </row>
    <row r="47" spans="2:10" ht="16.5" thickTop="1">
      <c r="B47" s="12"/>
      <c r="C47" s="144" t="s">
        <v>138</v>
      </c>
      <c r="D47" s="36"/>
      <c r="E47" s="103"/>
      <c r="F47" s="103"/>
      <c r="G47" s="86"/>
      <c r="H47" s="86"/>
      <c r="I47" s="103"/>
      <c r="J47" s="80"/>
    </row>
    <row r="48" spans="2:10" ht="15.75">
      <c r="B48" s="12"/>
      <c r="C48" s="104"/>
      <c r="D48" s="105"/>
      <c r="E48" s="103"/>
      <c r="F48" s="103"/>
      <c r="G48" s="103"/>
      <c r="H48" s="103"/>
      <c r="I48" s="103"/>
      <c r="J48" s="80"/>
    </row>
    <row r="49" spans="2:10" ht="15.75">
      <c r="B49" s="12"/>
      <c r="C49" s="49" t="s">
        <v>157</v>
      </c>
      <c r="D49" s="28"/>
      <c r="E49" s="103"/>
      <c r="F49" s="103"/>
      <c r="G49" s="103"/>
      <c r="H49" s="103"/>
      <c r="I49" s="103"/>
      <c r="J49" s="80"/>
    </row>
    <row r="50" spans="2:10" ht="15.75">
      <c r="B50" s="12"/>
      <c r="C50" s="89" t="s">
        <v>225</v>
      </c>
      <c r="D50" s="28"/>
      <c r="E50" s="103"/>
      <c r="F50" s="103"/>
      <c r="G50" s="103"/>
      <c r="H50" s="103"/>
      <c r="I50" s="103"/>
      <c r="J50" s="80"/>
    </row>
    <row r="51" spans="2:10" ht="15.75" thickBot="1">
      <c r="B51" s="106"/>
      <c r="C51" s="90"/>
      <c r="D51" s="91"/>
      <c r="E51" s="91"/>
      <c r="F51" s="91"/>
      <c r="G51" s="91"/>
      <c r="H51" s="91"/>
      <c r="I51" s="91"/>
      <c r="J51" s="92"/>
    </row>
    <row r="52" spans="2:10" ht="15.75" thickTop="1">
      <c r="B52" s="94"/>
      <c r="C52" s="93"/>
      <c r="D52" s="2"/>
      <c r="E52" s="2"/>
      <c r="F52" s="2"/>
      <c r="G52" s="2"/>
      <c r="H52" s="2"/>
      <c r="I52" s="2"/>
      <c r="J52" s="2"/>
    </row>
    <row r="54" spans="2:10">
      <c r="C54" s="231"/>
    </row>
  </sheetData>
  <phoneticPr fontId="2" type="noConversion"/>
  <conditionalFormatting sqref="H20">
    <cfRule type="cellIs" dxfId="18" priority="11" operator="equal">
      <formula>""</formula>
    </cfRule>
  </conditionalFormatting>
  <conditionalFormatting sqref="H24">
    <cfRule type="cellIs" dxfId="17" priority="10" operator="equal">
      <formula>""</formula>
    </cfRule>
  </conditionalFormatting>
  <conditionalFormatting sqref="H36 H41">
    <cfRule type="cellIs" dxfId="16" priority="9" operator="equal">
      <formula>""</formula>
    </cfRule>
  </conditionalFormatting>
  <conditionalFormatting sqref="D8:H8 D11:H16">
    <cfRule type="cellIs" dxfId="15" priority="6" operator="equal">
      <formula>""</formula>
    </cfRule>
  </conditionalFormatting>
  <conditionalFormatting sqref="D20:G20">
    <cfRule type="cellIs" dxfId="14" priority="4" operator="equal">
      <formula>""</formula>
    </cfRule>
  </conditionalFormatting>
  <conditionalFormatting sqref="D24:G24 D26:H26">
    <cfRule type="cellIs" dxfId="13" priority="3" operator="equal">
      <formula>""</formula>
    </cfRule>
  </conditionalFormatting>
  <conditionalFormatting sqref="D31:H31">
    <cfRule type="cellIs" dxfId="12" priority="2" operator="equal">
      <formula>""</formula>
    </cfRule>
  </conditionalFormatting>
  <conditionalFormatting sqref="D36:G36 D41:G41 D37:H37 D46:H46">
    <cfRule type="cellIs" dxfId="11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6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1"/>
  <sheetViews>
    <sheetView showGridLines="0" topLeftCell="B1" zoomScaleNormal="100" zoomScaleSheetLayoutView="70" workbookViewId="0">
      <selection activeCell="B1" sqref="B1"/>
    </sheetView>
  </sheetViews>
  <sheetFormatPr defaultRowHeight="15"/>
  <cols>
    <col min="1" max="1" width="0" hidden="1" customWidth="1"/>
    <col min="3" max="3" width="69.33203125" customWidth="1"/>
    <col min="4" max="8" width="12.77734375" customWidth="1"/>
    <col min="9" max="9" width="65.33203125" customWidth="1"/>
  </cols>
  <sheetData>
    <row r="1" spans="2:10" ht="18">
      <c r="C1" s="145" t="s">
        <v>226</v>
      </c>
      <c r="D1" s="3"/>
      <c r="E1" s="2"/>
      <c r="F1" s="2"/>
      <c r="G1" s="2"/>
      <c r="H1" s="2"/>
      <c r="I1" s="2"/>
      <c r="J1" s="2"/>
    </row>
    <row r="2" spans="2:10" ht="32.25" thickBot="1">
      <c r="B2" s="94"/>
      <c r="C2" s="59"/>
      <c r="D2" s="60"/>
      <c r="E2" s="2"/>
      <c r="F2" s="2"/>
      <c r="G2" s="2"/>
      <c r="H2" s="2"/>
      <c r="I2" s="2"/>
      <c r="J2" s="2"/>
    </row>
    <row r="3" spans="2:10" ht="15.75" thickTop="1">
      <c r="B3" s="95"/>
      <c r="C3" s="62"/>
      <c r="D3" s="63"/>
      <c r="E3" s="64"/>
      <c r="F3" s="64"/>
      <c r="G3" s="64"/>
      <c r="H3" s="64"/>
      <c r="I3" s="108"/>
      <c r="J3" s="65"/>
    </row>
    <row r="4" spans="2:10" ht="15.75">
      <c r="B4" s="12"/>
      <c r="C4" s="89" t="s">
        <v>15</v>
      </c>
      <c r="D4" s="67"/>
      <c r="E4" s="68"/>
      <c r="F4" s="68" t="s">
        <v>50</v>
      </c>
      <c r="G4" s="68"/>
      <c r="H4" s="68"/>
      <c r="I4" s="96"/>
      <c r="J4" s="109"/>
    </row>
    <row r="5" spans="2:10" ht="15.75">
      <c r="B5" s="12"/>
      <c r="C5" s="314" t="s">
        <v>16</v>
      </c>
      <c r="D5" s="21">
        <f>'1. Tábla'!E5</f>
        <v>2019</v>
      </c>
      <c r="E5" s="21">
        <f>'1. Tábla'!F5</f>
        <v>2020</v>
      </c>
      <c r="F5" s="21">
        <f>'1. Tábla'!G5</f>
        <v>2021</v>
      </c>
      <c r="G5" s="21">
        <f>'1. Tábla'!H5</f>
        <v>2022</v>
      </c>
      <c r="H5" s="21">
        <f>'1. Tábla'!I5</f>
        <v>2023</v>
      </c>
      <c r="I5" s="97"/>
      <c r="J5" s="109"/>
    </row>
    <row r="6" spans="2:10" ht="15.75">
      <c r="B6" s="12"/>
      <c r="C6" s="315" t="str">
        <f>+Fedőlap!$E$13</f>
        <v>Dátum: 2023. szeptember 29.</v>
      </c>
      <c r="D6" s="212"/>
      <c r="E6" s="212"/>
      <c r="F6" s="212"/>
      <c r="G6" s="212"/>
      <c r="H6" s="212"/>
      <c r="I6" s="97"/>
      <c r="J6" s="109"/>
    </row>
    <row r="7" spans="2:10" ht="16.5" thickBot="1">
      <c r="B7" s="12"/>
      <c r="C7" s="98"/>
      <c r="D7" s="75"/>
      <c r="E7" s="75"/>
      <c r="F7" s="75"/>
      <c r="G7" s="75"/>
      <c r="H7" s="99"/>
      <c r="I7" s="27"/>
      <c r="J7" s="109"/>
    </row>
    <row r="8" spans="2:10" ht="17.25" thickTop="1" thickBot="1">
      <c r="B8" s="12"/>
      <c r="C8" s="299" t="s">
        <v>53</v>
      </c>
      <c r="D8" s="251">
        <v>-234884</v>
      </c>
      <c r="E8" s="251">
        <v>-642060</v>
      </c>
      <c r="F8" s="251">
        <v>-419995</v>
      </c>
      <c r="G8" s="251">
        <v>-405981</v>
      </c>
      <c r="H8" s="251">
        <v>-283466.200000001</v>
      </c>
      <c r="I8" s="110"/>
      <c r="J8" s="77"/>
    </row>
    <row r="9" spans="2:10" ht="16.5" thickTop="1">
      <c r="B9" s="12"/>
      <c r="C9" s="300" t="s">
        <v>88</v>
      </c>
      <c r="D9" s="316" t="s">
        <v>119</v>
      </c>
      <c r="E9" s="316" t="s">
        <v>119</v>
      </c>
      <c r="F9" s="316" t="s">
        <v>119</v>
      </c>
      <c r="G9" s="316" t="s">
        <v>119</v>
      </c>
      <c r="H9" s="316" t="s">
        <v>33</v>
      </c>
      <c r="I9" s="197"/>
      <c r="J9" s="80"/>
    </row>
    <row r="10" spans="2:10" ht="15.75">
      <c r="B10" s="12"/>
      <c r="C10" s="333"/>
      <c r="D10" s="330"/>
      <c r="E10" s="331"/>
      <c r="F10" s="331"/>
      <c r="G10" s="331"/>
      <c r="H10" s="331"/>
      <c r="I10" s="82"/>
      <c r="J10" s="80"/>
    </row>
    <row r="11" spans="2:10">
      <c r="B11" s="101"/>
      <c r="C11" s="292" t="s">
        <v>36</v>
      </c>
      <c r="D11" s="239">
        <v>7</v>
      </c>
      <c r="E11" s="239">
        <v>-2</v>
      </c>
      <c r="F11" s="239">
        <v>-6</v>
      </c>
      <c r="G11" s="239">
        <v>1</v>
      </c>
      <c r="H11" s="239">
        <v>0</v>
      </c>
      <c r="I11" s="84"/>
      <c r="J11" s="80"/>
    </row>
    <row r="12" spans="2:10">
      <c r="B12" s="12"/>
      <c r="C12" s="293" t="s">
        <v>46</v>
      </c>
      <c r="D12" s="239">
        <v>3</v>
      </c>
      <c r="E12" s="239">
        <v>-2</v>
      </c>
      <c r="F12" s="239">
        <v>-11</v>
      </c>
      <c r="G12" s="239">
        <v>7</v>
      </c>
      <c r="H12" s="239">
        <v>0</v>
      </c>
      <c r="I12" s="84"/>
      <c r="J12" s="80"/>
    </row>
    <row r="13" spans="2:10">
      <c r="B13" s="12"/>
      <c r="C13" s="294" t="s">
        <v>47</v>
      </c>
      <c r="D13" s="239">
        <v>0</v>
      </c>
      <c r="E13" s="239">
        <v>0</v>
      </c>
      <c r="F13" s="239">
        <v>0</v>
      </c>
      <c r="G13" s="239">
        <v>0</v>
      </c>
      <c r="H13" s="239">
        <v>0</v>
      </c>
      <c r="I13" s="84"/>
      <c r="J13" s="80"/>
    </row>
    <row r="14" spans="2:10">
      <c r="B14" s="12"/>
      <c r="C14" s="294" t="s">
        <v>48</v>
      </c>
      <c r="D14" s="239">
        <v>4</v>
      </c>
      <c r="E14" s="239">
        <v>0</v>
      </c>
      <c r="F14" s="239">
        <v>5</v>
      </c>
      <c r="G14" s="239">
        <v>-6</v>
      </c>
      <c r="H14" s="239">
        <v>0</v>
      </c>
      <c r="I14" s="84"/>
      <c r="J14" s="80"/>
    </row>
    <row r="15" spans="2:10">
      <c r="B15" s="12"/>
      <c r="C15" s="295" t="s">
        <v>193</v>
      </c>
      <c r="D15" s="239" t="s">
        <v>3</v>
      </c>
      <c r="E15" s="239" t="s">
        <v>3</v>
      </c>
      <c r="F15" s="239" t="s">
        <v>3</v>
      </c>
      <c r="G15" s="239" t="s">
        <v>3</v>
      </c>
      <c r="H15" s="239" t="s">
        <v>3</v>
      </c>
      <c r="I15" s="84"/>
      <c r="J15" s="80"/>
    </row>
    <row r="16" spans="2:10">
      <c r="B16" s="12"/>
      <c r="C16" s="297" t="s">
        <v>195</v>
      </c>
      <c r="D16" s="239" t="s">
        <v>3</v>
      </c>
      <c r="E16" s="239" t="s">
        <v>3</v>
      </c>
      <c r="F16" s="239" t="s">
        <v>3</v>
      </c>
      <c r="G16" s="239" t="s">
        <v>3</v>
      </c>
      <c r="H16" s="239" t="s">
        <v>3</v>
      </c>
      <c r="I16" s="235"/>
      <c r="J16" s="80"/>
    </row>
    <row r="17" spans="2:10">
      <c r="B17" s="12"/>
      <c r="C17" s="334" t="s">
        <v>40</v>
      </c>
      <c r="D17" s="240"/>
      <c r="E17" s="240"/>
      <c r="F17" s="240"/>
      <c r="G17" s="240"/>
      <c r="H17" s="240"/>
      <c r="I17" s="214"/>
      <c r="J17" s="80"/>
    </row>
    <row r="18" spans="2:10">
      <c r="B18" s="12"/>
      <c r="C18" s="334" t="s">
        <v>41</v>
      </c>
      <c r="D18" s="240"/>
      <c r="E18" s="240"/>
      <c r="F18" s="240"/>
      <c r="G18" s="240"/>
      <c r="H18" s="240"/>
      <c r="I18" s="214"/>
      <c r="J18" s="80"/>
    </row>
    <row r="19" spans="2:10">
      <c r="B19" s="12"/>
      <c r="C19" s="335"/>
      <c r="D19" s="252"/>
      <c r="E19" s="241"/>
      <c r="F19" s="241"/>
      <c r="G19" s="241"/>
      <c r="H19" s="241"/>
      <c r="I19" s="84"/>
      <c r="J19" s="80"/>
    </row>
    <row r="20" spans="2:10">
      <c r="B20" s="12"/>
      <c r="C20" s="292" t="s">
        <v>49</v>
      </c>
      <c r="D20" s="332" t="s">
        <v>3</v>
      </c>
      <c r="E20" s="332" t="s">
        <v>3</v>
      </c>
      <c r="F20" s="332" t="s">
        <v>3</v>
      </c>
      <c r="G20" s="332" t="s">
        <v>3</v>
      </c>
      <c r="H20" s="332" t="s">
        <v>3</v>
      </c>
      <c r="I20" s="84"/>
      <c r="J20" s="80"/>
    </row>
    <row r="21" spans="2:10">
      <c r="B21" s="101"/>
      <c r="C21" s="334" t="s">
        <v>40</v>
      </c>
      <c r="D21" s="240"/>
      <c r="E21" s="240"/>
      <c r="F21" s="240"/>
      <c r="G21" s="240"/>
      <c r="H21" s="240"/>
      <c r="I21" s="214"/>
      <c r="J21" s="80"/>
    </row>
    <row r="22" spans="2:10">
      <c r="B22" s="101"/>
      <c r="C22" s="334" t="s">
        <v>41</v>
      </c>
      <c r="D22" s="240"/>
      <c r="E22" s="240"/>
      <c r="F22" s="240"/>
      <c r="G22" s="240"/>
      <c r="H22" s="240"/>
      <c r="I22" s="214"/>
      <c r="J22" s="80"/>
    </row>
    <row r="23" spans="2:10">
      <c r="B23" s="101"/>
      <c r="C23" s="336"/>
      <c r="D23" s="252"/>
      <c r="E23" s="241"/>
      <c r="F23" s="241"/>
      <c r="G23" s="241"/>
      <c r="H23" s="241"/>
      <c r="I23" s="84"/>
      <c r="J23" s="80"/>
    </row>
    <row r="24" spans="2:10">
      <c r="B24" s="101"/>
      <c r="C24" s="301" t="s">
        <v>166</v>
      </c>
      <c r="D24" s="332">
        <v>0</v>
      </c>
      <c r="E24" s="332">
        <v>0</v>
      </c>
      <c r="F24" s="332">
        <v>0</v>
      </c>
      <c r="G24" s="332">
        <v>0</v>
      </c>
      <c r="H24" s="332">
        <v>0</v>
      </c>
      <c r="I24" s="84"/>
      <c r="J24" s="80"/>
    </row>
    <row r="25" spans="2:10">
      <c r="B25" s="101"/>
      <c r="C25" s="336"/>
      <c r="D25" s="252"/>
      <c r="E25" s="241"/>
      <c r="F25" s="241"/>
      <c r="G25" s="241"/>
      <c r="H25" s="241"/>
      <c r="I25" s="84"/>
      <c r="J25" s="80"/>
    </row>
    <row r="26" spans="2:10">
      <c r="B26" s="101"/>
      <c r="C26" s="292" t="s">
        <v>43</v>
      </c>
      <c r="D26" s="332">
        <v>12987</v>
      </c>
      <c r="E26" s="332">
        <v>-24616</v>
      </c>
      <c r="F26" s="332">
        <v>56600</v>
      </c>
      <c r="G26" s="332">
        <v>71148</v>
      </c>
      <c r="H26" s="332">
        <v>147299.99999999997</v>
      </c>
      <c r="I26" s="84"/>
      <c r="J26" s="80"/>
    </row>
    <row r="27" spans="2:10">
      <c r="B27" s="101"/>
      <c r="C27" s="334" t="s">
        <v>52</v>
      </c>
      <c r="D27" s="240">
        <v>0</v>
      </c>
      <c r="E27" s="240">
        <v>0</v>
      </c>
      <c r="F27" s="240">
        <v>0</v>
      </c>
      <c r="G27" s="240">
        <v>0</v>
      </c>
      <c r="H27" s="240">
        <v>0</v>
      </c>
      <c r="I27" s="218"/>
      <c r="J27" s="80"/>
    </row>
    <row r="28" spans="2:10">
      <c r="B28" s="101"/>
      <c r="C28" s="334" t="s">
        <v>111</v>
      </c>
      <c r="D28" s="240">
        <v>-491</v>
      </c>
      <c r="E28" s="240">
        <v>-1676</v>
      </c>
      <c r="F28" s="240">
        <v>3605</v>
      </c>
      <c r="G28" s="240">
        <v>5996</v>
      </c>
      <c r="H28" s="240">
        <v>300</v>
      </c>
      <c r="I28" s="218"/>
      <c r="J28" s="80"/>
    </row>
    <row r="29" spans="2:10">
      <c r="B29" s="101"/>
      <c r="C29" s="334" t="s">
        <v>122</v>
      </c>
      <c r="D29" s="240">
        <v>13478</v>
      </c>
      <c r="E29" s="240">
        <v>-22940</v>
      </c>
      <c r="F29" s="240">
        <v>52995</v>
      </c>
      <c r="G29" s="240">
        <v>65152</v>
      </c>
      <c r="H29" s="240">
        <v>146999.99999999997</v>
      </c>
      <c r="I29" s="229"/>
      <c r="J29" s="80"/>
    </row>
    <row r="30" spans="2:10">
      <c r="B30" s="101"/>
      <c r="C30" s="334" t="s">
        <v>112</v>
      </c>
      <c r="D30" s="240">
        <v>0</v>
      </c>
      <c r="E30" s="240">
        <v>0</v>
      </c>
      <c r="F30" s="240">
        <v>0</v>
      </c>
      <c r="G30" s="240">
        <v>0</v>
      </c>
      <c r="H30" s="240">
        <v>0</v>
      </c>
      <c r="I30" s="233" t="s">
        <v>123</v>
      </c>
      <c r="J30" s="80"/>
    </row>
    <row r="31" spans="2:10">
      <c r="B31" s="12"/>
      <c r="C31" s="292" t="s">
        <v>167</v>
      </c>
      <c r="D31" s="332">
        <v>1276</v>
      </c>
      <c r="E31" s="332">
        <v>-448</v>
      </c>
      <c r="F31" s="332">
        <v>-1720</v>
      </c>
      <c r="G31" s="332">
        <v>-138</v>
      </c>
      <c r="H31" s="332">
        <v>0</v>
      </c>
      <c r="I31" s="217"/>
      <c r="J31" s="80"/>
    </row>
    <row r="32" spans="2:10">
      <c r="B32" s="12"/>
      <c r="C32" s="334" t="s">
        <v>120</v>
      </c>
      <c r="D32" s="240">
        <v>1276</v>
      </c>
      <c r="E32" s="240">
        <v>-509</v>
      </c>
      <c r="F32" s="240">
        <v>-1921</v>
      </c>
      <c r="G32" s="240">
        <v>90</v>
      </c>
      <c r="H32" s="240">
        <v>0</v>
      </c>
      <c r="I32" s="229"/>
      <c r="J32" s="80"/>
    </row>
    <row r="33" spans="2:10">
      <c r="B33" s="12"/>
      <c r="C33" s="334" t="s">
        <v>121</v>
      </c>
      <c r="D33" s="240">
        <v>0</v>
      </c>
      <c r="E33" s="240">
        <v>61</v>
      </c>
      <c r="F33" s="240">
        <v>201</v>
      </c>
      <c r="G33" s="240">
        <v>-228</v>
      </c>
      <c r="H33" s="240">
        <v>0</v>
      </c>
      <c r="I33" s="229"/>
      <c r="J33" s="80"/>
    </row>
    <row r="34" spans="2:10">
      <c r="B34" s="101"/>
      <c r="C34" s="83"/>
      <c r="D34" s="252"/>
      <c r="E34" s="241"/>
      <c r="F34" s="241"/>
      <c r="G34" s="241"/>
      <c r="H34" s="241"/>
      <c r="I34" s="217"/>
      <c r="J34" s="80"/>
    </row>
    <row r="35" spans="2:10" ht="30">
      <c r="B35" s="101"/>
      <c r="C35" s="337" t="s">
        <v>175</v>
      </c>
      <c r="D35" s="338" t="s">
        <v>3</v>
      </c>
      <c r="E35" s="338" t="s">
        <v>3</v>
      </c>
      <c r="F35" s="338" t="s">
        <v>3</v>
      </c>
      <c r="G35" s="338" t="s">
        <v>3</v>
      </c>
      <c r="H35" s="338" t="s">
        <v>3</v>
      </c>
      <c r="I35" s="217"/>
      <c r="J35" s="80"/>
    </row>
    <row r="36" spans="2:10" ht="15" customHeight="1">
      <c r="B36" s="12"/>
      <c r="C36" s="337" t="s">
        <v>199</v>
      </c>
      <c r="D36" s="332" t="s">
        <v>3</v>
      </c>
      <c r="E36" s="332" t="s">
        <v>3</v>
      </c>
      <c r="F36" s="332" t="s">
        <v>3</v>
      </c>
      <c r="G36" s="332" t="s">
        <v>3</v>
      </c>
      <c r="H36" s="332" t="s">
        <v>3</v>
      </c>
      <c r="I36" s="217"/>
      <c r="J36" s="80"/>
    </row>
    <row r="37" spans="2:10">
      <c r="B37" s="101"/>
      <c r="C37" s="334" t="s">
        <v>40</v>
      </c>
      <c r="D37" s="240"/>
      <c r="E37" s="240"/>
      <c r="F37" s="240"/>
      <c r="G37" s="240"/>
      <c r="H37" s="240"/>
      <c r="I37" s="218"/>
      <c r="J37" s="80"/>
    </row>
    <row r="38" spans="2:10">
      <c r="B38" s="101"/>
      <c r="C38" s="334" t="s">
        <v>41</v>
      </c>
      <c r="D38" s="240"/>
      <c r="E38" s="240"/>
      <c r="F38" s="240"/>
      <c r="G38" s="240"/>
      <c r="H38" s="240"/>
      <c r="I38" s="218"/>
      <c r="J38" s="80"/>
    </row>
    <row r="39" spans="2:10">
      <c r="B39" s="107"/>
      <c r="C39" s="336"/>
      <c r="D39" s="252"/>
      <c r="E39" s="241"/>
      <c r="F39" s="241"/>
      <c r="G39" s="241"/>
      <c r="H39" s="241"/>
      <c r="I39" s="217"/>
      <c r="J39" s="80"/>
    </row>
    <row r="40" spans="2:10">
      <c r="B40" s="12"/>
      <c r="C40" s="292" t="s">
        <v>44</v>
      </c>
      <c r="D40" s="332">
        <v>83988</v>
      </c>
      <c r="E40" s="332">
        <v>210923.13500000001</v>
      </c>
      <c r="F40" s="332">
        <v>642060</v>
      </c>
      <c r="G40" s="332">
        <v>418336</v>
      </c>
      <c r="H40" s="332">
        <v>0</v>
      </c>
      <c r="I40" s="217"/>
      <c r="J40" s="80"/>
    </row>
    <row r="41" spans="2:10">
      <c r="B41" s="12"/>
      <c r="C41" s="334" t="s">
        <v>198</v>
      </c>
      <c r="D41" s="240">
        <v>83988</v>
      </c>
      <c r="E41" s="240">
        <v>210923.13500000001</v>
      </c>
      <c r="F41" s="240">
        <v>642060</v>
      </c>
      <c r="G41" s="240">
        <v>418336</v>
      </c>
      <c r="H41" s="240">
        <v>0</v>
      </c>
      <c r="I41" s="218"/>
      <c r="J41" s="80"/>
    </row>
    <row r="42" spans="2:10">
      <c r="B42" s="12"/>
      <c r="C42" s="334" t="s">
        <v>41</v>
      </c>
      <c r="D42" s="240"/>
      <c r="E42" s="240"/>
      <c r="F42" s="240"/>
      <c r="G42" s="240"/>
      <c r="H42" s="240"/>
      <c r="I42" s="218"/>
      <c r="J42" s="80"/>
    </row>
    <row r="43" spans="2:10">
      <c r="B43" s="12"/>
      <c r="C43" s="334" t="s">
        <v>42</v>
      </c>
      <c r="D43" s="240"/>
      <c r="E43" s="240"/>
      <c r="F43" s="240"/>
      <c r="G43" s="240"/>
      <c r="H43" s="240"/>
      <c r="I43" s="276"/>
      <c r="J43" s="80"/>
    </row>
    <row r="44" spans="2:10" ht="15.75" thickBot="1">
      <c r="B44" s="101"/>
      <c r="C44" s="83"/>
      <c r="D44" s="253"/>
      <c r="E44" s="242"/>
      <c r="F44" s="242"/>
      <c r="G44" s="242"/>
      <c r="H44" s="242"/>
      <c r="I44" s="84"/>
      <c r="J44" s="80"/>
    </row>
    <row r="45" spans="2:10" ht="17.25" thickTop="1" thickBot="1">
      <c r="B45" s="106"/>
      <c r="C45" s="143" t="s">
        <v>227</v>
      </c>
      <c r="D45" s="287">
        <v>-136626</v>
      </c>
      <c r="E45" s="287">
        <v>-456202.86499999999</v>
      </c>
      <c r="F45" s="287">
        <v>276939</v>
      </c>
      <c r="G45" s="287">
        <v>83366</v>
      </c>
      <c r="H45" s="287">
        <v>-136166.20000000103</v>
      </c>
      <c r="I45" s="111"/>
      <c r="J45" s="77"/>
    </row>
    <row r="46" spans="2:10" ht="16.5" thickTop="1">
      <c r="B46" s="12"/>
      <c r="C46" s="144" t="s">
        <v>138</v>
      </c>
      <c r="D46" s="112"/>
      <c r="E46" s="1"/>
      <c r="F46" s="1"/>
      <c r="G46" s="57"/>
      <c r="H46" s="57"/>
      <c r="I46" s="1"/>
      <c r="J46" s="80"/>
    </row>
    <row r="47" spans="2:10" ht="15.75">
      <c r="B47" s="12"/>
      <c r="C47" s="104"/>
      <c r="D47" s="113"/>
      <c r="E47" s="1"/>
      <c r="F47" s="1"/>
      <c r="G47" s="1"/>
      <c r="H47" s="1"/>
      <c r="I47" s="1"/>
      <c r="J47" s="80"/>
    </row>
    <row r="48" spans="2:10" ht="15.75">
      <c r="B48" s="12"/>
      <c r="C48" s="49" t="s">
        <v>157</v>
      </c>
      <c r="D48" s="5"/>
      <c r="E48" s="1"/>
      <c r="F48" s="1"/>
      <c r="G48" s="1"/>
      <c r="H48" s="1"/>
      <c r="I48" s="1"/>
      <c r="J48" s="80"/>
    </row>
    <row r="49" spans="2:10" ht="15.75">
      <c r="B49" s="12"/>
      <c r="C49" s="89" t="s">
        <v>225</v>
      </c>
      <c r="D49" s="5"/>
      <c r="E49" s="1"/>
      <c r="F49" s="1"/>
      <c r="G49" s="1"/>
      <c r="H49" s="1"/>
      <c r="I49" s="1"/>
      <c r="J49" s="80"/>
    </row>
    <row r="50" spans="2:10" ht="15.75" thickBot="1">
      <c r="B50" s="106"/>
      <c r="C50" s="90"/>
      <c r="D50" s="91"/>
      <c r="E50" s="91"/>
      <c r="F50" s="91"/>
      <c r="G50" s="91"/>
      <c r="H50" s="91"/>
      <c r="I50" s="91"/>
      <c r="J50" s="92"/>
    </row>
    <row r="51" spans="2:10" ht="15.75" thickTop="1"/>
  </sheetData>
  <phoneticPr fontId="2" type="noConversion"/>
  <conditionalFormatting sqref="D20:G20 D24:G24 D26:H26">
    <cfRule type="cellIs" dxfId="10" priority="5" operator="equal">
      <formula>""</formula>
    </cfRule>
  </conditionalFormatting>
  <conditionalFormatting sqref="D35:G36 D31:H31 D40:H40 D45:H45">
    <cfRule type="cellIs" dxfId="9" priority="4" operator="equal">
      <formula>""</formula>
    </cfRule>
  </conditionalFormatting>
  <conditionalFormatting sqref="H20 H24">
    <cfRule type="cellIs" dxfId="8" priority="3" operator="equal">
      <formula>""</formula>
    </cfRule>
  </conditionalFormatting>
  <conditionalFormatting sqref="H35:H36">
    <cfRule type="cellIs" dxfId="7" priority="2" operator="equal">
      <formula>""</formula>
    </cfRule>
  </conditionalFormatting>
  <conditionalFormatting sqref="D8:H8 D11:H16">
    <cfRule type="cellIs" dxfId="6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6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  <col min="9" max="9" width="8.109375" customWidth="1"/>
  </cols>
  <sheetData>
    <row r="1" spans="2:13">
      <c r="B1" s="86"/>
      <c r="C1" s="147"/>
      <c r="D1" s="148"/>
      <c r="E1" s="103"/>
      <c r="F1" s="103"/>
      <c r="G1" s="103"/>
      <c r="H1" s="103"/>
      <c r="I1" s="103"/>
      <c r="J1" s="2"/>
    </row>
    <row r="2" spans="2:13">
      <c r="B2" s="86"/>
      <c r="C2" s="147"/>
      <c r="D2" s="148"/>
      <c r="E2" s="103"/>
      <c r="F2" s="103"/>
      <c r="G2" s="103"/>
      <c r="H2" s="103"/>
      <c r="I2" s="103"/>
      <c r="J2" s="2"/>
    </row>
    <row r="3" spans="2:13" ht="18">
      <c r="B3" s="94" t="s">
        <v>11</v>
      </c>
      <c r="C3" s="149" t="s">
        <v>208</v>
      </c>
      <c r="D3" s="3"/>
      <c r="E3" s="2"/>
      <c r="F3" s="2"/>
      <c r="G3" s="2"/>
      <c r="H3" s="2"/>
      <c r="I3" s="2"/>
      <c r="J3" s="2"/>
    </row>
    <row r="4" spans="2:13" ht="15.75" thickBot="1">
      <c r="B4" s="94"/>
      <c r="C4" s="93"/>
      <c r="D4" s="2"/>
      <c r="E4" s="2"/>
      <c r="F4" s="2"/>
      <c r="G4" s="2"/>
      <c r="H4" s="2"/>
      <c r="I4" s="2"/>
      <c r="J4" s="2"/>
    </row>
    <row r="5" spans="2:13" ht="15.75" thickTop="1">
      <c r="B5" s="95"/>
      <c r="C5" s="62"/>
      <c r="D5" s="63"/>
      <c r="E5" s="63"/>
      <c r="F5" s="63"/>
      <c r="G5" s="64"/>
      <c r="H5" s="64"/>
      <c r="I5" s="65"/>
      <c r="J5" s="2"/>
    </row>
    <row r="6" spans="2:13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</row>
    <row r="7" spans="2:13" ht="15.75">
      <c r="B7" s="12"/>
      <c r="C7" s="314" t="s">
        <v>16</v>
      </c>
      <c r="D7" s="21">
        <f>'1. Tábla'!E5</f>
        <v>2019</v>
      </c>
      <c r="E7" s="21">
        <f>'1. Tábla'!F5</f>
        <v>2020</v>
      </c>
      <c r="F7" s="21">
        <f>'1. Tábla'!G5</f>
        <v>2021</v>
      </c>
      <c r="G7" s="21">
        <f>'1. Tábla'!H5</f>
        <v>2022</v>
      </c>
      <c r="H7" s="21"/>
      <c r="I7" s="80"/>
      <c r="J7" s="2"/>
    </row>
    <row r="8" spans="2:13" ht="15.75">
      <c r="B8" s="12"/>
      <c r="C8" s="315" t="str">
        <f>+Fedőlap!$E$13</f>
        <v>Dátum: 2023. szeptember 29.</v>
      </c>
      <c r="D8" s="20"/>
      <c r="E8" s="20"/>
      <c r="F8" s="20"/>
      <c r="G8" s="150"/>
      <c r="H8" s="97"/>
      <c r="I8" s="80"/>
      <c r="J8" s="2"/>
    </row>
    <row r="9" spans="2:13" ht="16.5" thickBot="1">
      <c r="B9" s="12"/>
      <c r="C9" s="74"/>
      <c r="D9" s="20"/>
      <c r="E9" s="20"/>
      <c r="F9" s="20"/>
      <c r="G9" s="150"/>
      <c r="H9" s="151"/>
      <c r="I9" s="80"/>
      <c r="J9" s="2"/>
    </row>
    <row r="10" spans="2:13" ht="17.25" thickTop="1" thickBot="1">
      <c r="B10" s="12"/>
      <c r="C10" s="303" t="s">
        <v>176</v>
      </c>
      <c r="D10" s="287">
        <v>975735.27012600016</v>
      </c>
      <c r="E10" s="287">
        <v>3660869.4329390759</v>
      </c>
      <c r="F10" s="287">
        <v>3950281.4631629838</v>
      </c>
      <c r="G10" s="287">
        <v>4126051.703988729</v>
      </c>
      <c r="H10" s="87"/>
      <c r="I10" s="80"/>
      <c r="J10" s="236"/>
      <c r="K10" s="236"/>
      <c r="L10" s="236"/>
      <c r="M10" s="236"/>
    </row>
    <row r="11" spans="2:13" ht="15.75" thickTop="1">
      <c r="B11" s="12"/>
      <c r="C11" s="339"/>
      <c r="D11" s="238"/>
      <c r="E11" s="238"/>
      <c r="F11" s="238"/>
      <c r="G11" s="349"/>
      <c r="H11" s="82"/>
      <c r="I11" s="80"/>
      <c r="J11" s="236"/>
      <c r="K11" s="236"/>
      <c r="L11" s="236"/>
      <c r="M11" s="236"/>
    </row>
    <row r="12" spans="2:13" ht="17.25">
      <c r="B12" s="152"/>
      <c r="C12" s="340" t="s">
        <v>128</v>
      </c>
      <c r="D12" s="406">
        <v>148408</v>
      </c>
      <c r="E12" s="406">
        <v>2823901</v>
      </c>
      <c r="F12" s="406">
        <v>354995</v>
      </c>
      <c r="G12" s="406">
        <v>1912683</v>
      </c>
      <c r="H12" s="153"/>
      <c r="I12" s="154"/>
      <c r="J12" s="236"/>
      <c r="K12" s="236"/>
      <c r="L12" s="236"/>
      <c r="M12" s="236"/>
    </row>
    <row r="13" spans="2:13">
      <c r="B13" s="156"/>
      <c r="C13" s="341" t="s">
        <v>58</v>
      </c>
      <c r="D13" s="407">
        <v>-272717</v>
      </c>
      <c r="E13" s="407">
        <v>2280908</v>
      </c>
      <c r="F13" s="407">
        <v>-951385</v>
      </c>
      <c r="G13" s="407">
        <v>251351</v>
      </c>
      <c r="H13" s="153"/>
      <c r="I13" s="154"/>
      <c r="J13" s="236"/>
      <c r="K13" s="236"/>
      <c r="L13" s="236"/>
      <c r="M13" s="236"/>
    </row>
    <row r="14" spans="2:13">
      <c r="B14" s="156"/>
      <c r="C14" s="341" t="s">
        <v>59</v>
      </c>
      <c r="D14" s="407">
        <v>-25062</v>
      </c>
      <c r="E14" s="407">
        <v>1282</v>
      </c>
      <c r="F14" s="407">
        <v>487</v>
      </c>
      <c r="G14" s="407">
        <v>196377</v>
      </c>
      <c r="H14" s="153"/>
      <c r="I14" s="154"/>
      <c r="J14" s="236"/>
      <c r="K14" s="236"/>
      <c r="L14" s="236"/>
      <c r="M14" s="236"/>
    </row>
    <row r="15" spans="2:13">
      <c r="B15" s="156"/>
      <c r="C15" s="341" t="s">
        <v>60</v>
      </c>
      <c r="D15" s="407">
        <v>85855</v>
      </c>
      <c r="E15" s="407">
        <v>288419</v>
      </c>
      <c r="F15" s="407">
        <v>616558</v>
      </c>
      <c r="G15" s="407">
        <v>114890</v>
      </c>
      <c r="H15" s="153"/>
      <c r="I15" s="154"/>
      <c r="J15" s="236"/>
      <c r="K15" s="236"/>
      <c r="L15" s="236"/>
      <c r="M15" s="236"/>
    </row>
    <row r="16" spans="2:13">
      <c r="B16" s="156"/>
      <c r="C16" s="342" t="s">
        <v>61</v>
      </c>
      <c r="D16" s="408">
        <v>508271.50014620274</v>
      </c>
      <c r="E16" s="408">
        <v>739826.5160839539</v>
      </c>
      <c r="F16" s="408">
        <v>956112.91262174014</v>
      </c>
      <c r="G16" s="408">
        <v>721688.47312700003</v>
      </c>
      <c r="H16" s="153"/>
      <c r="I16" s="154"/>
      <c r="J16" s="236"/>
      <c r="K16" s="236"/>
      <c r="L16" s="236"/>
      <c r="M16" s="236"/>
    </row>
    <row r="17" spans="2:13">
      <c r="B17" s="156"/>
      <c r="C17" s="342" t="s">
        <v>177</v>
      </c>
      <c r="D17" s="408">
        <v>-422416.50014620274</v>
      </c>
      <c r="E17" s="408">
        <v>-451407.5160839539</v>
      </c>
      <c r="F17" s="408">
        <v>-339554.91262174014</v>
      </c>
      <c r="G17" s="408">
        <v>-606798.47312700003</v>
      </c>
      <c r="H17" s="153"/>
      <c r="I17" s="154"/>
      <c r="J17" s="236"/>
      <c r="K17" s="236"/>
      <c r="L17" s="236"/>
      <c r="M17" s="236"/>
    </row>
    <row r="18" spans="2:13">
      <c r="B18" s="156"/>
      <c r="C18" s="343" t="s">
        <v>85</v>
      </c>
      <c r="D18" s="407">
        <v>40643</v>
      </c>
      <c r="E18" s="407">
        <v>-56533</v>
      </c>
      <c r="F18" s="407">
        <v>3112</v>
      </c>
      <c r="G18" s="407">
        <v>11071</v>
      </c>
      <c r="H18" s="153"/>
      <c r="I18" s="154"/>
      <c r="J18" s="236"/>
      <c r="K18" s="236"/>
      <c r="L18" s="236"/>
      <c r="M18" s="236"/>
    </row>
    <row r="19" spans="2:13">
      <c r="B19" s="156"/>
      <c r="C19" s="343" t="s">
        <v>86</v>
      </c>
      <c r="D19" s="407">
        <v>45212</v>
      </c>
      <c r="E19" s="407">
        <v>344952</v>
      </c>
      <c r="F19" s="407">
        <v>613446</v>
      </c>
      <c r="G19" s="407">
        <v>103819</v>
      </c>
      <c r="H19" s="153"/>
      <c r="I19" s="154"/>
      <c r="J19" s="236"/>
      <c r="K19" s="236"/>
      <c r="L19" s="236"/>
      <c r="M19" s="236"/>
    </row>
    <row r="20" spans="2:13">
      <c r="B20" s="156"/>
      <c r="C20" s="344" t="s">
        <v>61</v>
      </c>
      <c r="D20" s="409">
        <v>508271.50014620321</v>
      </c>
      <c r="E20" s="409">
        <v>739826.51608395344</v>
      </c>
      <c r="F20" s="409">
        <v>951112.91262174014</v>
      </c>
      <c r="G20" s="409">
        <v>710617.47312700003</v>
      </c>
      <c r="H20" s="153"/>
      <c r="I20" s="154"/>
      <c r="J20" s="236"/>
      <c r="K20" s="236"/>
      <c r="L20" s="236"/>
      <c r="M20" s="236"/>
    </row>
    <row r="21" spans="2:13">
      <c r="B21" s="156"/>
      <c r="C21" s="344" t="s">
        <v>177</v>
      </c>
      <c r="D21" s="409">
        <v>-463059.50014620321</v>
      </c>
      <c r="E21" s="409">
        <v>-394874.51608395344</v>
      </c>
      <c r="F21" s="409">
        <v>-337666.91262174014</v>
      </c>
      <c r="G21" s="409">
        <v>-606798.47312700003</v>
      </c>
      <c r="H21" s="153"/>
      <c r="I21" s="154"/>
      <c r="J21" s="236"/>
      <c r="K21" s="236"/>
      <c r="L21" s="236"/>
      <c r="M21" s="236"/>
    </row>
    <row r="22" spans="2:13">
      <c r="B22" s="156"/>
      <c r="C22" s="341" t="s">
        <v>62</v>
      </c>
      <c r="D22" s="407">
        <v>188073</v>
      </c>
      <c r="E22" s="407">
        <v>220446</v>
      </c>
      <c r="F22" s="407">
        <v>85238</v>
      </c>
      <c r="G22" s="407">
        <v>268542</v>
      </c>
      <c r="H22" s="153"/>
      <c r="I22" s="154"/>
      <c r="J22" s="236"/>
      <c r="K22" s="236"/>
      <c r="L22" s="236"/>
      <c r="M22" s="236"/>
    </row>
    <row r="23" spans="2:13">
      <c r="B23" s="156"/>
      <c r="C23" s="343" t="s">
        <v>200</v>
      </c>
      <c r="D23" s="407">
        <v>56590</v>
      </c>
      <c r="E23" s="407">
        <v>21364</v>
      </c>
      <c r="F23" s="407">
        <v>222456</v>
      </c>
      <c r="G23" s="407">
        <v>88965</v>
      </c>
      <c r="H23" s="153"/>
      <c r="I23" s="154"/>
      <c r="J23" s="236"/>
      <c r="K23" s="236"/>
      <c r="L23" s="236"/>
      <c r="M23" s="236"/>
    </row>
    <row r="24" spans="2:13">
      <c r="B24" s="156"/>
      <c r="C24" s="343" t="s">
        <v>217</v>
      </c>
      <c r="D24" s="407">
        <v>131483</v>
      </c>
      <c r="E24" s="407">
        <v>199082</v>
      </c>
      <c r="F24" s="407">
        <v>-137218</v>
      </c>
      <c r="G24" s="407">
        <v>179577</v>
      </c>
      <c r="H24" s="153"/>
      <c r="I24" s="154"/>
      <c r="J24" s="236"/>
      <c r="K24" s="236"/>
      <c r="L24" s="236"/>
      <c r="M24" s="236"/>
    </row>
    <row r="25" spans="2:13">
      <c r="B25" s="156"/>
      <c r="C25" s="344" t="s">
        <v>63</v>
      </c>
      <c r="D25" s="410">
        <v>275257</v>
      </c>
      <c r="E25" s="410">
        <v>643044.71681135998</v>
      </c>
      <c r="F25" s="410">
        <v>89109.746920999984</v>
      </c>
      <c r="G25" s="410">
        <v>211745.09999999998</v>
      </c>
      <c r="H25" s="153"/>
      <c r="I25" s="154"/>
      <c r="J25" s="236"/>
      <c r="K25" s="236"/>
      <c r="L25" s="236"/>
      <c r="M25" s="236"/>
    </row>
    <row r="26" spans="2:13">
      <c r="B26" s="156"/>
      <c r="C26" s="344" t="s">
        <v>178</v>
      </c>
      <c r="D26" s="410">
        <v>-143774</v>
      </c>
      <c r="E26" s="410">
        <v>-443962.71681135998</v>
      </c>
      <c r="F26" s="410">
        <v>-226327.74692099998</v>
      </c>
      <c r="G26" s="410">
        <v>-32168.099999999977</v>
      </c>
      <c r="H26" s="153"/>
      <c r="I26" s="154"/>
      <c r="J26" s="236"/>
      <c r="K26" s="236"/>
      <c r="L26" s="236"/>
      <c r="M26" s="236"/>
    </row>
    <row r="27" spans="2:13">
      <c r="B27" s="156"/>
      <c r="C27" s="341" t="s">
        <v>125</v>
      </c>
      <c r="D27" s="407">
        <v>-182437</v>
      </c>
      <c r="E27" s="407">
        <v>-258742</v>
      </c>
      <c r="F27" s="407">
        <v>-162857</v>
      </c>
      <c r="G27" s="407">
        <v>-173648</v>
      </c>
      <c r="H27" s="153"/>
      <c r="I27" s="154"/>
      <c r="J27" s="236"/>
      <c r="K27" s="236"/>
      <c r="L27" s="236"/>
      <c r="M27" s="236"/>
    </row>
    <row r="28" spans="2:13">
      <c r="B28" s="156"/>
      <c r="C28" s="341" t="s">
        <v>130</v>
      </c>
      <c r="D28" s="407">
        <v>353254</v>
      </c>
      <c r="E28" s="407">
        <v>291510</v>
      </c>
      <c r="F28" s="407">
        <v>766920</v>
      </c>
      <c r="G28" s="407">
        <v>1254447</v>
      </c>
      <c r="H28" s="153"/>
      <c r="I28" s="154"/>
      <c r="J28" s="236"/>
      <c r="K28" s="236"/>
      <c r="L28" s="236"/>
      <c r="M28" s="236"/>
    </row>
    <row r="29" spans="2:13">
      <c r="B29" s="156"/>
      <c r="C29" s="341" t="s">
        <v>124</v>
      </c>
      <c r="D29" s="407">
        <v>1442</v>
      </c>
      <c r="E29" s="407">
        <v>78</v>
      </c>
      <c r="F29" s="407">
        <v>34</v>
      </c>
      <c r="G29" s="407">
        <v>724</v>
      </c>
      <c r="H29" s="153"/>
      <c r="I29" s="154"/>
      <c r="J29" s="236"/>
      <c r="K29" s="236"/>
      <c r="L29" s="236"/>
      <c r="M29" s="236"/>
    </row>
    <row r="30" spans="2:13">
      <c r="B30" s="156"/>
      <c r="C30" s="157"/>
      <c r="D30" s="411"/>
      <c r="E30" s="412"/>
      <c r="F30" s="412"/>
      <c r="G30" s="413"/>
      <c r="H30" s="153"/>
      <c r="I30" s="154"/>
      <c r="J30" s="236"/>
      <c r="K30" s="236"/>
      <c r="L30" s="236"/>
      <c r="M30" s="236"/>
    </row>
    <row r="31" spans="2:13" ht="15.75">
      <c r="B31" s="156"/>
      <c r="C31" s="345" t="s">
        <v>89</v>
      </c>
      <c r="D31" s="414">
        <v>54844.000000000233</v>
      </c>
      <c r="E31" s="414">
        <v>761481.99999999721</v>
      </c>
      <c r="F31" s="414">
        <v>-367795.99999999732</v>
      </c>
      <c r="G31" s="414">
        <v>479238.00000000262</v>
      </c>
      <c r="H31" s="153"/>
      <c r="I31" s="154"/>
      <c r="J31" s="236"/>
      <c r="K31" s="236"/>
      <c r="L31" s="236"/>
      <c r="M31" s="236"/>
    </row>
    <row r="32" spans="2:13">
      <c r="B32" s="156"/>
      <c r="C32" s="341" t="s">
        <v>179</v>
      </c>
      <c r="D32" s="407">
        <v>7904</v>
      </c>
      <c r="E32" s="407">
        <v>10987</v>
      </c>
      <c r="F32" s="407">
        <v>12591</v>
      </c>
      <c r="G32" s="407">
        <v>17869</v>
      </c>
      <c r="H32" s="153"/>
      <c r="I32" s="154"/>
      <c r="J32" s="236"/>
      <c r="K32" s="236"/>
      <c r="L32" s="236"/>
      <c r="M32" s="236"/>
    </row>
    <row r="33" spans="2:13">
      <c r="B33" s="156"/>
      <c r="C33" s="341" t="s">
        <v>180</v>
      </c>
      <c r="D33" s="407">
        <v>-170617</v>
      </c>
      <c r="E33" s="407">
        <v>15477</v>
      </c>
      <c r="F33" s="407">
        <v>-706645</v>
      </c>
      <c r="G33" s="407">
        <v>-815802</v>
      </c>
      <c r="H33" s="153"/>
      <c r="I33" s="154"/>
      <c r="J33" s="236"/>
      <c r="K33" s="236"/>
      <c r="L33" s="236"/>
      <c r="M33" s="236"/>
    </row>
    <row r="34" spans="2:13">
      <c r="B34" s="156"/>
      <c r="C34" s="341" t="s">
        <v>181</v>
      </c>
      <c r="D34" s="407">
        <v>-77016</v>
      </c>
      <c r="E34" s="407">
        <v>-102466</v>
      </c>
      <c r="F34" s="407">
        <v>-80034</v>
      </c>
      <c r="G34" s="407">
        <v>-35458</v>
      </c>
      <c r="H34" s="153"/>
      <c r="I34" s="154"/>
      <c r="J34" s="236"/>
      <c r="K34" s="236"/>
      <c r="L34" s="236"/>
      <c r="M34" s="236"/>
    </row>
    <row r="35" spans="2:13">
      <c r="B35" s="156"/>
      <c r="C35" s="346"/>
      <c r="D35" s="415"/>
      <c r="E35" s="416"/>
      <c r="F35" s="416"/>
      <c r="G35" s="417"/>
      <c r="H35" s="153"/>
      <c r="I35" s="154"/>
      <c r="J35" s="236"/>
      <c r="K35" s="236"/>
      <c r="L35" s="236"/>
      <c r="M35" s="236"/>
    </row>
    <row r="36" spans="2:13">
      <c r="B36" s="156"/>
      <c r="C36" s="341" t="s">
        <v>182</v>
      </c>
      <c r="D36" s="407">
        <v>-184595</v>
      </c>
      <c r="E36" s="407">
        <v>-9637</v>
      </c>
      <c r="F36" s="407">
        <v>221834</v>
      </c>
      <c r="G36" s="407">
        <v>709111</v>
      </c>
      <c r="H36" s="158"/>
      <c r="I36" s="154"/>
      <c r="J36" s="236"/>
      <c r="K36" s="236"/>
      <c r="L36" s="236"/>
      <c r="M36" s="236"/>
    </row>
    <row r="37" spans="2:13">
      <c r="B37" s="156"/>
      <c r="C37" s="341" t="s">
        <v>183</v>
      </c>
      <c r="D37" s="407">
        <v>44996.416015509989</v>
      </c>
      <c r="E37" s="407">
        <v>-25007.113785100006</v>
      </c>
      <c r="F37" s="407">
        <v>-39282.215417020023</v>
      </c>
      <c r="G37" s="407">
        <v>-226953.86326104993</v>
      </c>
      <c r="H37" s="153"/>
      <c r="I37" s="154"/>
      <c r="J37" s="236"/>
      <c r="K37" s="236"/>
      <c r="L37" s="236"/>
      <c r="M37" s="236"/>
    </row>
    <row r="38" spans="2:13">
      <c r="B38" s="156"/>
      <c r="C38" s="347" t="s">
        <v>215</v>
      </c>
      <c r="D38" s="407">
        <v>71580.814941999983</v>
      </c>
      <c r="E38" s="407">
        <v>38847.524599999997</v>
      </c>
      <c r="F38" s="407">
        <v>-5793.2700439999999</v>
      </c>
      <c r="G38" s="407">
        <v>-19148.706727999997</v>
      </c>
      <c r="H38" s="153"/>
      <c r="I38" s="154"/>
      <c r="J38" s="236"/>
      <c r="K38" s="236"/>
      <c r="L38" s="236"/>
      <c r="M38" s="236"/>
    </row>
    <row r="39" spans="2:13">
      <c r="B39" s="156"/>
      <c r="C39" s="346"/>
      <c r="D39" s="415"/>
      <c r="E39" s="416"/>
      <c r="F39" s="416"/>
      <c r="G39" s="417"/>
      <c r="H39" s="153"/>
      <c r="I39" s="154"/>
      <c r="J39" s="236"/>
      <c r="K39" s="236"/>
      <c r="L39" s="236"/>
      <c r="M39" s="236"/>
    </row>
    <row r="40" spans="2:13">
      <c r="B40" s="156"/>
      <c r="C40" s="341" t="s">
        <v>184</v>
      </c>
      <c r="D40" s="407">
        <v>280446.76904249028</v>
      </c>
      <c r="E40" s="407">
        <v>833280.58918509725</v>
      </c>
      <c r="F40" s="407">
        <v>231333.4854610227</v>
      </c>
      <c r="G40" s="407">
        <v>849620.5699890526</v>
      </c>
      <c r="H40" s="153"/>
      <c r="I40" s="154"/>
      <c r="J40" s="236"/>
      <c r="K40" s="236"/>
      <c r="L40" s="236"/>
      <c r="M40" s="236"/>
    </row>
    <row r="41" spans="2:13" ht="16.5">
      <c r="B41" s="156"/>
      <c r="C41" s="341" t="s">
        <v>131</v>
      </c>
      <c r="D41" s="407">
        <v>82144</v>
      </c>
      <c r="E41" s="407">
        <v>0</v>
      </c>
      <c r="F41" s="407">
        <v>-1800</v>
      </c>
      <c r="G41" s="407">
        <v>0</v>
      </c>
      <c r="H41" s="153"/>
      <c r="I41" s="154"/>
      <c r="J41" s="236"/>
      <c r="K41" s="236"/>
      <c r="L41" s="236"/>
      <c r="M41" s="236"/>
    </row>
    <row r="42" spans="2:13">
      <c r="B42" s="156"/>
      <c r="C42" s="341" t="s">
        <v>216</v>
      </c>
      <c r="D42" s="407">
        <v>0</v>
      </c>
      <c r="E42" s="407">
        <v>0</v>
      </c>
      <c r="F42" s="407">
        <v>0</v>
      </c>
      <c r="G42" s="407">
        <v>0</v>
      </c>
      <c r="H42" s="153"/>
      <c r="I42" s="154"/>
      <c r="J42" s="236"/>
      <c r="K42" s="236"/>
      <c r="L42" s="236"/>
      <c r="M42" s="236"/>
    </row>
    <row r="43" spans="2:13">
      <c r="B43" s="156"/>
      <c r="C43" s="346"/>
      <c r="D43" s="415"/>
      <c r="E43" s="416"/>
      <c r="F43" s="416"/>
      <c r="G43" s="417"/>
      <c r="H43" s="153"/>
      <c r="I43" s="154"/>
      <c r="J43" s="236"/>
      <c r="K43" s="236"/>
      <c r="L43" s="236"/>
      <c r="M43" s="236"/>
    </row>
    <row r="44" spans="2:13" ht="15.75">
      <c r="B44" s="156"/>
      <c r="C44" s="345" t="s">
        <v>64</v>
      </c>
      <c r="D44" s="407">
        <v>-2700.2701260001631</v>
      </c>
      <c r="E44" s="407">
        <v>-14482.432939075865</v>
      </c>
      <c r="F44" s="407">
        <v>4283.5368370163487</v>
      </c>
      <c r="G44" s="407">
        <v>-4261.7039887289284</v>
      </c>
      <c r="H44" s="153"/>
      <c r="I44" s="154"/>
      <c r="J44" s="236"/>
      <c r="K44" s="236"/>
      <c r="L44" s="236"/>
      <c r="M44" s="236"/>
    </row>
    <row r="45" spans="2:13">
      <c r="B45" s="156"/>
      <c r="C45" s="341" t="s">
        <v>126</v>
      </c>
      <c r="D45" s="407">
        <v>-2700.2701260001631</v>
      </c>
      <c r="E45" s="407">
        <v>-14482.432939075865</v>
      </c>
      <c r="F45" s="407">
        <v>4283.5368370163487</v>
      </c>
      <c r="G45" s="407">
        <v>-4261.7039887289284</v>
      </c>
      <c r="H45" s="153"/>
      <c r="I45" s="154"/>
      <c r="J45" s="236"/>
      <c r="K45" s="236"/>
      <c r="L45" s="236"/>
      <c r="M45" s="236"/>
    </row>
    <row r="46" spans="2:13">
      <c r="B46" s="156"/>
      <c r="C46" s="341" t="s">
        <v>103</v>
      </c>
      <c r="D46" s="407">
        <v>0</v>
      </c>
      <c r="E46" s="407">
        <v>0</v>
      </c>
      <c r="F46" s="407">
        <v>0</v>
      </c>
      <c r="G46" s="407">
        <v>0</v>
      </c>
      <c r="H46" s="153"/>
      <c r="I46" s="154"/>
      <c r="J46" s="236"/>
      <c r="K46" s="236"/>
      <c r="L46" s="236"/>
      <c r="M46" s="236"/>
    </row>
    <row r="47" spans="2:13" ht="15.75" thickBot="1">
      <c r="B47" s="156"/>
      <c r="C47" s="157"/>
      <c r="D47" s="372"/>
      <c r="E47" s="373"/>
      <c r="F47" s="373"/>
      <c r="G47" s="374"/>
      <c r="H47" s="271"/>
      <c r="I47" s="154"/>
      <c r="J47" s="236"/>
      <c r="K47" s="236"/>
      <c r="L47" s="236"/>
      <c r="M47" s="236"/>
    </row>
    <row r="48" spans="2:13" ht="18.75" thickTop="1" thickBot="1">
      <c r="B48" s="156"/>
      <c r="C48" s="303" t="s">
        <v>90</v>
      </c>
      <c r="D48" s="375">
        <v>1176287.0000000002</v>
      </c>
      <c r="E48" s="375">
        <v>7231769.9999999972</v>
      </c>
      <c r="F48" s="375">
        <v>3941764.0000000028</v>
      </c>
      <c r="G48" s="375">
        <v>6513711.0000000028</v>
      </c>
      <c r="H48" s="272"/>
      <c r="I48" s="154"/>
      <c r="J48" s="236"/>
      <c r="K48" s="236"/>
      <c r="L48" s="236"/>
      <c r="M48" s="236"/>
    </row>
    <row r="49" spans="2:10" ht="17.25" thickTop="1" thickBot="1">
      <c r="B49" s="156"/>
      <c r="C49" s="160"/>
      <c r="D49" s="161"/>
      <c r="E49" s="161"/>
      <c r="F49" s="161"/>
      <c r="G49" s="161"/>
      <c r="H49" s="161"/>
      <c r="I49" s="154"/>
      <c r="J49" s="155"/>
    </row>
    <row r="50" spans="2:10" ht="20.25" thickTop="1" thickBot="1">
      <c r="B50" s="12"/>
      <c r="C50" s="169" t="s">
        <v>201</v>
      </c>
      <c r="D50" s="162"/>
      <c r="E50" s="162"/>
      <c r="F50" s="162"/>
      <c r="G50" s="162"/>
      <c r="H50" s="163"/>
      <c r="I50" s="80"/>
      <c r="J50" s="2"/>
    </row>
    <row r="51" spans="2:10" ht="18.75" thickTop="1">
      <c r="B51" s="12"/>
      <c r="C51" s="164"/>
      <c r="D51" s="165"/>
      <c r="E51" s="166"/>
      <c r="F51" s="166"/>
      <c r="G51" s="166"/>
      <c r="H51" s="166"/>
      <c r="I51" s="80"/>
      <c r="J51" s="2"/>
    </row>
    <row r="52" spans="2:10" ht="15.75">
      <c r="B52" s="12"/>
      <c r="C52" s="49" t="s">
        <v>91</v>
      </c>
      <c r="E52" s="1"/>
      <c r="F52" s="1"/>
      <c r="G52" s="5"/>
      <c r="H52" s="5" t="s">
        <v>92</v>
      </c>
      <c r="I52" s="80"/>
      <c r="J52" s="2"/>
    </row>
    <row r="53" spans="2:10" ht="15.75">
      <c r="B53" s="12"/>
      <c r="C53" s="89" t="s">
        <v>93</v>
      </c>
      <c r="E53" s="1"/>
      <c r="F53" s="1"/>
      <c r="H53" s="170" t="s">
        <v>94</v>
      </c>
      <c r="I53" s="80"/>
      <c r="J53" s="2"/>
    </row>
    <row r="54" spans="2:10" ht="15.75">
      <c r="B54" s="12"/>
      <c r="C54" s="89" t="s">
        <v>95</v>
      </c>
      <c r="E54" s="1"/>
      <c r="F54" s="1"/>
      <c r="H54" s="1"/>
      <c r="I54" s="80"/>
      <c r="J54" s="2"/>
    </row>
    <row r="55" spans="2:10" ht="15.75" thickBot="1">
      <c r="B55" s="106"/>
      <c r="C55" s="167"/>
      <c r="D55" s="55"/>
      <c r="E55" s="91"/>
      <c r="F55" s="91"/>
      <c r="G55" s="91"/>
      <c r="H55" s="91"/>
      <c r="I55" s="92"/>
      <c r="J55" s="2"/>
    </row>
    <row r="56" spans="2:10" ht="16.5" thickTop="1">
      <c r="B56" s="168"/>
      <c r="C56" s="89"/>
      <c r="D56" s="5"/>
      <c r="E56" s="5"/>
      <c r="F56" s="5"/>
      <c r="G56" s="5"/>
      <c r="H56" s="5"/>
      <c r="I56" s="5"/>
      <c r="J56" s="5"/>
    </row>
  </sheetData>
  <mergeCells count="1">
    <mergeCell ref="E6:F6"/>
  </mergeCells>
  <phoneticPr fontId="2" type="noConversion"/>
  <conditionalFormatting sqref="D10:G10 D13:G29 D32:G34 D36:G38 D40:G42 D44:G46 D48:G48">
    <cfRule type="cellIs" dxfId="5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1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12">
      <c r="B1" s="2"/>
      <c r="C1" s="93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94" t="s">
        <v>11</v>
      </c>
      <c r="C2" s="149" t="s">
        <v>228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94"/>
      <c r="C3" s="149" t="s">
        <v>202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94"/>
      <c r="C4" s="88"/>
      <c r="D4" s="113"/>
      <c r="E4" s="2"/>
      <c r="F4" s="2"/>
      <c r="G4" s="2"/>
      <c r="H4" s="2"/>
      <c r="I4" s="2"/>
      <c r="J4" s="2"/>
      <c r="K4" s="5"/>
      <c r="L4" s="2"/>
    </row>
    <row r="5" spans="2:12" ht="16.5" thickTop="1">
      <c r="B5" s="95"/>
      <c r="C5" s="62"/>
      <c r="D5" s="63"/>
      <c r="E5" s="63"/>
      <c r="F5" s="63"/>
      <c r="G5" s="64"/>
      <c r="H5" s="64"/>
      <c r="I5" s="65"/>
      <c r="J5" s="2"/>
      <c r="K5" s="5"/>
      <c r="L5" s="2"/>
    </row>
    <row r="6" spans="2:12" ht="15.75">
      <c r="B6" s="12"/>
      <c r="C6" s="89" t="s">
        <v>15</v>
      </c>
      <c r="D6" s="67"/>
      <c r="E6" s="419" t="s">
        <v>50</v>
      </c>
      <c r="F6" s="419"/>
      <c r="G6" s="69"/>
      <c r="H6" s="69"/>
      <c r="I6" s="80"/>
      <c r="J6" s="2"/>
      <c r="K6" s="2"/>
      <c r="L6" s="2"/>
    </row>
    <row r="7" spans="2:12" ht="15.75">
      <c r="B7" s="12"/>
      <c r="C7" s="314" t="s">
        <v>16</v>
      </c>
      <c r="D7" s="21">
        <f>'1. Tábla'!E5</f>
        <v>2019</v>
      </c>
      <c r="E7" s="21">
        <f>'1. Tábla'!F5</f>
        <v>2020</v>
      </c>
      <c r="F7" s="21">
        <f>'1. Tábla'!G5</f>
        <v>2021</v>
      </c>
      <c r="G7" s="21">
        <f>'1. Tábla'!H5</f>
        <v>2022</v>
      </c>
      <c r="H7" s="71"/>
      <c r="I7" s="80"/>
      <c r="J7" s="2"/>
      <c r="K7" s="2"/>
      <c r="L7" s="2"/>
    </row>
    <row r="8" spans="2:12" ht="15.75">
      <c r="B8" s="12"/>
      <c r="C8" s="315" t="str">
        <f>+Fedőlap!$E$13</f>
        <v>Dátum: 2023. szeptember 29.</v>
      </c>
      <c r="D8" s="20"/>
      <c r="E8" s="20"/>
      <c r="F8" s="20"/>
      <c r="G8" s="150"/>
      <c r="H8" s="97"/>
      <c r="I8" s="80"/>
      <c r="J8" s="2"/>
      <c r="K8" s="2"/>
      <c r="L8" s="2"/>
    </row>
    <row r="9" spans="2:12" ht="16.5" thickBot="1">
      <c r="B9" s="12"/>
      <c r="C9" s="74"/>
      <c r="D9" s="20"/>
      <c r="E9" s="20"/>
      <c r="F9" s="20"/>
      <c r="G9" s="150"/>
      <c r="H9" s="151"/>
      <c r="I9" s="80"/>
      <c r="J9" s="2"/>
      <c r="K9" s="2"/>
      <c r="L9" s="2"/>
    </row>
    <row r="10" spans="2:12" ht="17.25" thickTop="1" thickBot="1">
      <c r="B10" s="12"/>
      <c r="C10" s="303" t="s">
        <v>185</v>
      </c>
      <c r="D10" s="287">
        <v>796120.01195900002</v>
      </c>
      <c r="E10" s="287">
        <v>3248611.5885986723</v>
      </c>
      <c r="F10" s="287">
        <v>4313261.4631629838</v>
      </c>
      <c r="G10" s="287">
        <v>4046129.7039887286</v>
      </c>
      <c r="H10" s="87"/>
      <c r="I10" s="80"/>
      <c r="J10" s="2"/>
      <c r="K10" s="2"/>
      <c r="L10" s="2"/>
    </row>
    <row r="11" spans="2:12" ht="15.75" thickTop="1">
      <c r="B11" s="12"/>
      <c r="C11" s="339"/>
      <c r="D11" s="238"/>
      <c r="E11" s="238"/>
      <c r="F11" s="238"/>
      <c r="G11" s="349"/>
      <c r="H11" s="82"/>
      <c r="I11" s="80"/>
      <c r="J11" s="2"/>
      <c r="K11" s="2"/>
      <c r="L11" s="2"/>
    </row>
    <row r="12" spans="2:12" ht="17.25">
      <c r="B12" s="152"/>
      <c r="C12" s="340" t="s">
        <v>128</v>
      </c>
      <c r="D12" s="288">
        <v>154793.99999999997</v>
      </c>
      <c r="E12" s="288">
        <v>3122104</v>
      </c>
      <c r="F12" s="288">
        <v>-154466</v>
      </c>
      <c r="G12" s="288">
        <v>1970270</v>
      </c>
      <c r="H12" s="153"/>
      <c r="I12" s="154"/>
      <c r="J12" s="155"/>
      <c r="K12" s="155"/>
      <c r="L12" s="155"/>
    </row>
    <row r="13" spans="2:12">
      <c r="B13" s="156"/>
      <c r="C13" s="341" t="s">
        <v>97</v>
      </c>
      <c r="D13" s="286">
        <v>-301495</v>
      </c>
      <c r="E13" s="286">
        <v>2205468</v>
      </c>
      <c r="F13" s="286">
        <v>-1110455</v>
      </c>
      <c r="G13" s="286">
        <v>298214</v>
      </c>
      <c r="H13" s="153"/>
      <c r="I13" s="154"/>
      <c r="J13" s="155"/>
      <c r="K13" s="155"/>
      <c r="L13" s="155"/>
    </row>
    <row r="14" spans="2:12">
      <c r="B14" s="156"/>
      <c r="C14" s="341" t="s">
        <v>98</v>
      </c>
      <c r="D14" s="286">
        <v>-23732</v>
      </c>
      <c r="E14" s="286">
        <v>1630</v>
      </c>
      <c r="F14" s="286">
        <v>496</v>
      </c>
      <c r="G14" s="286">
        <v>196374</v>
      </c>
      <c r="H14" s="153"/>
      <c r="I14" s="154"/>
      <c r="J14" s="155"/>
      <c r="K14" s="155"/>
      <c r="L14" s="155"/>
    </row>
    <row r="15" spans="2:12">
      <c r="B15" s="156"/>
      <c r="C15" s="341" t="s">
        <v>99</v>
      </c>
      <c r="D15" s="286">
        <v>218643</v>
      </c>
      <c r="E15" s="286">
        <v>729353</v>
      </c>
      <c r="F15" s="286">
        <v>436058</v>
      </c>
      <c r="G15" s="286">
        <v>71420</v>
      </c>
      <c r="H15" s="153"/>
      <c r="I15" s="154"/>
      <c r="J15" s="155"/>
      <c r="K15" s="155"/>
      <c r="L15" s="155"/>
    </row>
    <row r="16" spans="2:12">
      <c r="B16" s="156"/>
      <c r="C16" s="342" t="s">
        <v>61</v>
      </c>
      <c r="D16" s="350">
        <v>5090996.6301022023</v>
      </c>
      <c r="E16" s="350">
        <v>6649893.3100329544</v>
      </c>
      <c r="F16" s="350">
        <v>7535037.7491257405</v>
      </c>
      <c r="G16" s="350">
        <v>748264.77733399998</v>
      </c>
      <c r="H16" s="153"/>
      <c r="I16" s="154"/>
      <c r="J16" s="155"/>
      <c r="K16" s="155"/>
      <c r="L16" s="155"/>
    </row>
    <row r="17" spans="2:12">
      <c r="B17" s="156"/>
      <c r="C17" s="342" t="s">
        <v>177</v>
      </c>
      <c r="D17" s="350">
        <v>-4872353.6301022023</v>
      </c>
      <c r="E17" s="350">
        <v>-5920540.3100329544</v>
      </c>
      <c r="F17" s="350">
        <v>-7098979.7491257405</v>
      </c>
      <c r="G17" s="350">
        <v>-676844.77733399998</v>
      </c>
      <c r="H17" s="153"/>
      <c r="I17" s="154"/>
      <c r="J17" s="155"/>
      <c r="K17" s="155"/>
      <c r="L17" s="155"/>
    </row>
    <row r="18" spans="2:12">
      <c r="B18" s="156"/>
      <c r="C18" s="343" t="s">
        <v>100</v>
      </c>
      <c r="D18" s="286">
        <v>170811</v>
      </c>
      <c r="E18" s="286">
        <v>382096</v>
      </c>
      <c r="F18" s="286">
        <v>-179803</v>
      </c>
      <c r="G18" s="286">
        <v>-35009</v>
      </c>
      <c r="H18" s="153"/>
      <c r="I18" s="154"/>
      <c r="J18" s="155"/>
      <c r="K18" s="155"/>
      <c r="L18" s="155"/>
    </row>
    <row r="19" spans="2:12">
      <c r="B19" s="156"/>
      <c r="C19" s="343" t="s">
        <v>101</v>
      </c>
      <c r="D19" s="286">
        <v>47832</v>
      </c>
      <c r="E19" s="286">
        <v>347257</v>
      </c>
      <c r="F19" s="286">
        <v>615861</v>
      </c>
      <c r="G19" s="286">
        <v>106429</v>
      </c>
      <c r="H19" s="153"/>
      <c r="I19" s="154"/>
      <c r="J19" s="155"/>
      <c r="K19" s="155"/>
      <c r="L19" s="155"/>
    </row>
    <row r="20" spans="2:12">
      <c r="B20" s="156"/>
      <c r="C20" s="344" t="s">
        <v>61</v>
      </c>
      <c r="D20" s="356">
        <v>502166.0511022032</v>
      </c>
      <c r="E20" s="356">
        <v>732577.09103295347</v>
      </c>
      <c r="F20" s="356">
        <v>935952.91312574013</v>
      </c>
      <c r="G20" s="356">
        <v>700985.42300800001</v>
      </c>
      <c r="H20" s="153"/>
      <c r="I20" s="154"/>
      <c r="J20" s="155"/>
      <c r="K20" s="155"/>
      <c r="L20" s="155"/>
    </row>
    <row r="21" spans="2:12">
      <c r="B21" s="156"/>
      <c r="C21" s="344" t="s">
        <v>177</v>
      </c>
      <c r="D21" s="356">
        <v>-454334.0511022032</v>
      </c>
      <c r="E21" s="356">
        <v>-385320.09103295347</v>
      </c>
      <c r="F21" s="356">
        <v>-320091.91312574013</v>
      </c>
      <c r="G21" s="356">
        <v>-594556.42300800001</v>
      </c>
      <c r="H21" s="153"/>
      <c r="I21" s="154"/>
      <c r="J21" s="155"/>
      <c r="K21" s="155"/>
      <c r="L21" s="155"/>
    </row>
    <row r="22" spans="2:12">
      <c r="B22" s="156"/>
      <c r="C22" s="341" t="s">
        <v>102</v>
      </c>
      <c r="D22" s="286">
        <v>183242</v>
      </c>
      <c r="E22" s="286">
        <v>218053</v>
      </c>
      <c r="F22" s="286">
        <v>82400</v>
      </c>
      <c r="G22" s="286">
        <v>270120</v>
      </c>
      <c r="H22" s="153"/>
      <c r="I22" s="154"/>
      <c r="J22" s="155"/>
      <c r="K22" s="155"/>
      <c r="L22" s="155"/>
    </row>
    <row r="23" spans="2:12">
      <c r="B23" s="156"/>
      <c r="C23" s="343" t="s">
        <v>200</v>
      </c>
      <c r="D23" s="286">
        <v>50685</v>
      </c>
      <c r="E23" s="286">
        <v>17295</v>
      </c>
      <c r="F23" s="286">
        <v>221688</v>
      </c>
      <c r="G23" s="286">
        <v>88916</v>
      </c>
      <c r="H23" s="153"/>
      <c r="I23" s="154"/>
      <c r="J23" s="155"/>
      <c r="K23" s="155"/>
      <c r="L23" s="155"/>
    </row>
    <row r="24" spans="2:12">
      <c r="B24" s="156"/>
      <c r="C24" s="343" t="s">
        <v>217</v>
      </c>
      <c r="D24" s="286">
        <v>132557</v>
      </c>
      <c r="E24" s="286">
        <v>200758</v>
      </c>
      <c r="F24" s="286">
        <v>-139288</v>
      </c>
      <c r="G24" s="286">
        <v>181204</v>
      </c>
      <c r="H24" s="153"/>
      <c r="I24" s="154"/>
      <c r="J24" s="155"/>
      <c r="K24" s="155"/>
      <c r="L24" s="155"/>
    </row>
    <row r="25" spans="2:12">
      <c r="B25" s="156"/>
      <c r="C25" s="344" t="s">
        <v>63</v>
      </c>
      <c r="D25" s="362">
        <v>272019</v>
      </c>
      <c r="E25" s="362">
        <v>630680.26529999997</v>
      </c>
      <c r="F25" s="362">
        <v>81706.746920999984</v>
      </c>
      <c r="G25" s="362">
        <v>206263.09999999998</v>
      </c>
      <c r="H25" s="153"/>
      <c r="I25" s="154"/>
      <c r="J25" s="155"/>
      <c r="K25" s="155"/>
      <c r="L25" s="155"/>
    </row>
    <row r="26" spans="2:12">
      <c r="B26" s="156"/>
      <c r="C26" s="344" t="s">
        <v>178</v>
      </c>
      <c r="D26" s="362">
        <v>-139462</v>
      </c>
      <c r="E26" s="362">
        <v>-429922.26529999997</v>
      </c>
      <c r="F26" s="362">
        <v>-220994.74692099998</v>
      </c>
      <c r="G26" s="362">
        <v>-25059.099999999977</v>
      </c>
      <c r="H26" s="153"/>
      <c r="I26" s="154"/>
      <c r="J26" s="155"/>
      <c r="K26" s="155"/>
      <c r="L26" s="155"/>
    </row>
    <row r="27" spans="2:12">
      <c r="B27" s="156"/>
      <c r="C27" s="341" t="s">
        <v>125</v>
      </c>
      <c r="D27" s="286">
        <v>-182437</v>
      </c>
      <c r="E27" s="286">
        <v>-258742.00000000003</v>
      </c>
      <c r="F27" s="286">
        <v>-162857</v>
      </c>
      <c r="G27" s="286">
        <v>-173648</v>
      </c>
      <c r="H27" s="153"/>
      <c r="I27" s="154"/>
      <c r="J27" s="155"/>
      <c r="K27" s="155"/>
      <c r="L27" s="155"/>
    </row>
    <row r="28" spans="2:12">
      <c r="B28" s="156"/>
      <c r="C28" s="341" t="s">
        <v>130</v>
      </c>
      <c r="D28" s="286">
        <v>259851.99999999997</v>
      </c>
      <c r="E28" s="286">
        <v>226303</v>
      </c>
      <c r="F28" s="286">
        <v>599875</v>
      </c>
      <c r="G28" s="286">
        <v>1307428</v>
      </c>
      <c r="H28" s="153"/>
      <c r="I28" s="154"/>
      <c r="J28" s="155"/>
      <c r="K28" s="155"/>
      <c r="L28" s="155"/>
    </row>
    <row r="29" spans="2:12">
      <c r="B29" s="156"/>
      <c r="C29" s="341" t="s">
        <v>124</v>
      </c>
      <c r="D29" s="286">
        <v>721</v>
      </c>
      <c r="E29" s="286">
        <v>39</v>
      </c>
      <c r="F29" s="286">
        <v>17</v>
      </c>
      <c r="G29" s="286">
        <v>362</v>
      </c>
      <c r="H29" s="153"/>
      <c r="I29" s="154"/>
      <c r="J29" s="155"/>
      <c r="K29" s="155"/>
      <c r="L29" s="155"/>
    </row>
    <row r="30" spans="2:12">
      <c r="B30" s="156"/>
      <c r="C30" s="157"/>
      <c r="D30" s="365"/>
      <c r="E30" s="366"/>
      <c r="F30" s="366"/>
      <c r="G30" s="367"/>
      <c r="H30" s="153"/>
      <c r="I30" s="154"/>
      <c r="J30" s="155"/>
      <c r="K30" s="155"/>
      <c r="L30" s="155"/>
    </row>
    <row r="31" spans="2:12" ht="15.75">
      <c r="B31" s="156"/>
      <c r="C31" s="345" t="s">
        <v>89</v>
      </c>
      <c r="D31" s="368">
        <v>67287.999999999534</v>
      </c>
      <c r="E31" s="368">
        <v>726807.99999999721</v>
      </c>
      <c r="F31" s="368">
        <v>-359525.00000000012</v>
      </c>
      <c r="G31" s="368">
        <v>508866.00000000244</v>
      </c>
      <c r="H31" s="153"/>
      <c r="I31" s="154"/>
      <c r="J31" s="155"/>
      <c r="K31" s="155"/>
      <c r="L31" s="155"/>
    </row>
    <row r="32" spans="2:12">
      <c r="B32" s="156"/>
      <c r="C32" s="341" t="s">
        <v>179</v>
      </c>
      <c r="D32" s="286">
        <v>7904</v>
      </c>
      <c r="E32" s="286">
        <v>10987</v>
      </c>
      <c r="F32" s="286">
        <v>12591</v>
      </c>
      <c r="G32" s="286">
        <v>17869</v>
      </c>
      <c r="H32" s="153"/>
      <c r="I32" s="154"/>
      <c r="J32" s="155"/>
      <c r="K32" s="155"/>
      <c r="L32" s="155"/>
    </row>
    <row r="33" spans="2:12">
      <c r="B33" s="156"/>
      <c r="C33" s="341" t="s">
        <v>180</v>
      </c>
      <c r="D33" s="286">
        <v>-150052</v>
      </c>
      <c r="E33" s="286">
        <v>-21878</v>
      </c>
      <c r="F33" s="286">
        <v>-701279</v>
      </c>
      <c r="G33" s="286">
        <v>-789603</v>
      </c>
      <c r="H33" s="153"/>
      <c r="I33" s="154"/>
      <c r="J33" s="155"/>
      <c r="K33" s="155"/>
      <c r="L33" s="155"/>
    </row>
    <row r="34" spans="2:12">
      <c r="B34" s="156"/>
      <c r="C34" s="341" t="s">
        <v>181</v>
      </c>
      <c r="D34" s="286">
        <v>-77016</v>
      </c>
      <c r="E34" s="286">
        <v>-102466</v>
      </c>
      <c r="F34" s="286">
        <v>-80034</v>
      </c>
      <c r="G34" s="286">
        <v>-35458</v>
      </c>
      <c r="H34" s="153"/>
      <c r="I34" s="154"/>
      <c r="J34" s="155"/>
      <c r="K34" s="155"/>
      <c r="L34" s="155"/>
    </row>
    <row r="35" spans="2:12">
      <c r="B35" s="156"/>
      <c r="C35" s="346"/>
      <c r="D35" s="369"/>
      <c r="E35" s="370"/>
      <c r="F35" s="370"/>
      <c r="G35" s="371"/>
      <c r="H35" s="153"/>
      <c r="I35" s="154"/>
      <c r="J35" s="155"/>
      <c r="K35" s="155"/>
      <c r="L35" s="155"/>
    </row>
    <row r="36" spans="2:12">
      <c r="B36" s="156"/>
      <c r="C36" s="341" t="s">
        <v>182</v>
      </c>
      <c r="D36" s="286">
        <v>-184539.00000000003</v>
      </c>
      <c r="E36" s="286">
        <v>-9663.0000000000109</v>
      </c>
      <c r="F36" s="286">
        <v>221818</v>
      </c>
      <c r="G36" s="286">
        <v>709857.99999999988</v>
      </c>
      <c r="H36" s="158"/>
      <c r="I36" s="154"/>
      <c r="J36" s="155"/>
      <c r="K36" s="155"/>
      <c r="L36" s="155"/>
    </row>
    <row r="37" spans="2:12">
      <c r="B37" s="156"/>
      <c r="C37" s="341" t="s">
        <v>183</v>
      </c>
      <c r="D37" s="286">
        <v>45237.416015510025</v>
      </c>
      <c r="E37" s="286">
        <v>-23316.113785100006</v>
      </c>
      <c r="F37" s="286">
        <v>-38227.215417019994</v>
      </c>
      <c r="G37" s="286">
        <v>-224484.86326105002</v>
      </c>
      <c r="H37" s="153"/>
      <c r="I37" s="154"/>
      <c r="J37" s="155"/>
      <c r="K37" s="155"/>
      <c r="L37" s="155"/>
    </row>
    <row r="38" spans="2:12">
      <c r="B38" s="156"/>
      <c r="C38" s="347" t="s">
        <v>215</v>
      </c>
      <c r="D38" s="286">
        <v>71580.814941999983</v>
      </c>
      <c r="E38" s="286">
        <v>38847.524599999997</v>
      </c>
      <c r="F38" s="286">
        <v>-5793.2700439999999</v>
      </c>
      <c r="G38" s="286">
        <v>-19148.706727999997</v>
      </c>
      <c r="H38" s="153"/>
      <c r="I38" s="154"/>
      <c r="J38" s="155"/>
      <c r="K38" s="155"/>
      <c r="L38" s="155"/>
    </row>
    <row r="39" spans="2:12">
      <c r="B39" s="156"/>
      <c r="C39" s="346"/>
      <c r="D39" s="369"/>
      <c r="E39" s="370"/>
      <c r="F39" s="370"/>
      <c r="G39" s="371"/>
      <c r="H39" s="153"/>
      <c r="I39" s="154"/>
      <c r="J39" s="155"/>
      <c r="K39" s="155"/>
      <c r="L39" s="155"/>
    </row>
    <row r="40" spans="2:12">
      <c r="B40" s="156"/>
      <c r="C40" s="341" t="s">
        <v>184</v>
      </c>
      <c r="D40" s="286">
        <v>279625.76904248958</v>
      </c>
      <c r="E40" s="286">
        <v>834296.58918509725</v>
      </c>
      <c r="F40" s="286">
        <v>231399.48546101991</v>
      </c>
      <c r="G40" s="286">
        <v>849833.5699890526</v>
      </c>
      <c r="H40" s="153"/>
      <c r="I40" s="154"/>
      <c r="J40" s="155"/>
      <c r="K40" s="155"/>
      <c r="L40" s="155"/>
    </row>
    <row r="41" spans="2:12" ht="16.5">
      <c r="B41" s="156"/>
      <c r="C41" s="341" t="s">
        <v>131</v>
      </c>
      <c r="D41" s="286">
        <v>74547</v>
      </c>
      <c r="E41" s="286">
        <v>0</v>
      </c>
      <c r="F41" s="286">
        <v>0</v>
      </c>
      <c r="G41" s="286">
        <v>0</v>
      </c>
      <c r="H41" s="153"/>
      <c r="I41" s="154"/>
      <c r="J41" s="155"/>
      <c r="K41" s="155"/>
      <c r="L41" s="155"/>
    </row>
    <row r="42" spans="2:12">
      <c r="B42" s="156"/>
      <c r="C42" s="341" t="s">
        <v>216</v>
      </c>
      <c r="D42" s="286">
        <v>0</v>
      </c>
      <c r="E42" s="286">
        <v>0</v>
      </c>
      <c r="F42" s="286">
        <v>0</v>
      </c>
      <c r="G42" s="286">
        <v>0</v>
      </c>
      <c r="H42" s="153"/>
      <c r="I42" s="154"/>
      <c r="J42" s="155"/>
      <c r="K42" s="155"/>
      <c r="L42" s="155"/>
    </row>
    <row r="43" spans="2:12">
      <c r="B43" s="156"/>
      <c r="C43" s="346"/>
      <c r="D43" s="369"/>
      <c r="E43" s="370"/>
      <c r="F43" s="370"/>
      <c r="G43" s="371"/>
      <c r="H43" s="153"/>
      <c r="I43" s="154"/>
      <c r="J43" s="155"/>
      <c r="K43" s="155"/>
      <c r="L43" s="155"/>
    </row>
    <row r="44" spans="2:12" ht="15.75">
      <c r="B44" s="156"/>
      <c r="C44" s="345" t="s">
        <v>64</v>
      </c>
      <c r="D44" s="286">
        <v>23723.988040999917</v>
      </c>
      <c r="E44" s="286">
        <v>-8341.5885986723006</v>
      </c>
      <c r="F44" s="286">
        <v>16943.53683701632</v>
      </c>
      <c r="G44" s="286">
        <v>14926.296011271654</v>
      </c>
      <c r="H44" s="153"/>
      <c r="I44" s="154"/>
      <c r="J44" s="155"/>
      <c r="K44" s="155"/>
      <c r="L44" s="155"/>
    </row>
    <row r="45" spans="2:12">
      <c r="B45" s="156"/>
      <c r="C45" s="341" t="s">
        <v>126</v>
      </c>
      <c r="D45" s="286">
        <v>23723.988040999917</v>
      </c>
      <c r="E45" s="286">
        <v>-8341.5885986723006</v>
      </c>
      <c r="F45" s="286">
        <v>16943.53683701632</v>
      </c>
      <c r="G45" s="286">
        <v>14926.296011271654</v>
      </c>
      <c r="H45" s="153"/>
      <c r="I45" s="154"/>
      <c r="J45" s="155"/>
      <c r="K45" s="155"/>
      <c r="L45" s="155"/>
    </row>
    <row r="46" spans="2:12">
      <c r="B46" s="156"/>
      <c r="C46" s="341" t="s">
        <v>103</v>
      </c>
      <c r="D46" s="286">
        <v>0</v>
      </c>
      <c r="E46" s="286">
        <v>0</v>
      </c>
      <c r="F46" s="286">
        <v>0</v>
      </c>
      <c r="G46" s="286">
        <v>0</v>
      </c>
      <c r="H46" s="153"/>
      <c r="I46" s="154"/>
      <c r="J46" s="155"/>
      <c r="K46" s="155"/>
      <c r="L46" s="155"/>
    </row>
    <row r="47" spans="2:12" ht="15.75" thickBot="1">
      <c r="B47" s="156"/>
      <c r="C47" s="157"/>
      <c r="D47" s="372"/>
      <c r="E47" s="373"/>
      <c r="F47" s="373"/>
      <c r="G47" s="374"/>
      <c r="H47" s="271"/>
      <c r="I47" s="154"/>
      <c r="J47" s="155"/>
      <c r="K47" s="155"/>
      <c r="L47" s="155"/>
    </row>
    <row r="48" spans="2:12" ht="18.75" thickTop="1" thickBot="1">
      <c r="B48" s="156"/>
      <c r="C48" s="303" t="s">
        <v>65</v>
      </c>
      <c r="D48" s="375">
        <v>1041925.9999999995</v>
      </c>
      <c r="E48" s="375">
        <v>7089181.9999999972</v>
      </c>
      <c r="F48" s="375">
        <v>3816214</v>
      </c>
      <c r="G48" s="375">
        <v>6540192.0000000028</v>
      </c>
      <c r="H48" s="272"/>
      <c r="I48" s="154"/>
      <c r="J48" s="155"/>
      <c r="K48" s="155"/>
      <c r="L48" s="155"/>
    </row>
    <row r="49" spans="2:12" ht="17.25" thickTop="1" thickBot="1">
      <c r="B49" s="12"/>
      <c r="C49" s="160"/>
      <c r="D49" s="378"/>
      <c r="E49" s="378"/>
      <c r="F49" s="378"/>
      <c r="G49" s="378"/>
      <c r="H49" s="273"/>
      <c r="I49" s="80"/>
      <c r="J49" s="2"/>
      <c r="K49" s="2"/>
      <c r="L49" s="2"/>
    </row>
    <row r="50" spans="2:12" ht="17.25" thickTop="1" thickBot="1">
      <c r="B50" s="12"/>
      <c r="C50" s="173"/>
      <c r="D50" s="379"/>
      <c r="E50" s="237"/>
      <c r="F50" s="237"/>
      <c r="G50" s="237"/>
      <c r="H50" s="274"/>
      <c r="I50" s="80"/>
      <c r="J50" s="2"/>
      <c r="K50" s="2"/>
      <c r="L50" s="2"/>
    </row>
    <row r="51" spans="2:12" ht="17.25" thickTop="1" thickBot="1">
      <c r="B51" s="12"/>
      <c r="C51" s="303" t="s">
        <v>210</v>
      </c>
      <c r="D51" s="287">
        <v>31575818</v>
      </c>
      <c r="E51" s="287">
        <v>38221533</v>
      </c>
      <c r="F51" s="287">
        <v>42220536</v>
      </c>
      <c r="G51" s="287">
        <v>48805469</v>
      </c>
      <c r="H51" s="87"/>
      <c r="I51" s="80"/>
      <c r="J51" s="2"/>
      <c r="K51" s="2"/>
      <c r="L51" s="2"/>
    </row>
    <row r="52" spans="2:12" ht="17.25" thickTop="1">
      <c r="B52" s="12"/>
      <c r="C52" s="341" t="s">
        <v>104</v>
      </c>
      <c r="D52" s="286">
        <v>31832827</v>
      </c>
      <c r="E52" s="286">
        <v>38922009</v>
      </c>
      <c r="F52" s="286">
        <v>42738223</v>
      </c>
      <c r="G52" s="286">
        <v>49278415</v>
      </c>
      <c r="H52" s="84"/>
      <c r="I52" s="80"/>
      <c r="J52" s="2"/>
      <c r="K52" s="2"/>
      <c r="L52" s="2"/>
    </row>
    <row r="53" spans="2:12" ht="30.75">
      <c r="B53" s="12"/>
      <c r="C53" s="377" t="s">
        <v>214</v>
      </c>
      <c r="D53" s="286">
        <v>257009</v>
      </c>
      <c r="E53" s="286">
        <v>700476</v>
      </c>
      <c r="F53" s="286">
        <v>517687</v>
      </c>
      <c r="G53" s="286">
        <v>472946</v>
      </c>
      <c r="H53" s="174"/>
      <c r="I53" s="80"/>
      <c r="J53" s="2"/>
      <c r="K53" s="2"/>
      <c r="L53" s="2"/>
    </row>
    <row r="54" spans="2:12" ht="15.75" thickBot="1">
      <c r="B54" s="12"/>
      <c r="C54" s="157"/>
      <c r="D54" s="81"/>
      <c r="E54" s="81"/>
      <c r="F54" s="81"/>
      <c r="G54" s="81"/>
      <c r="H54" s="175"/>
      <c r="I54" s="80"/>
      <c r="J54" s="2"/>
      <c r="K54" s="2"/>
      <c r="L54" s="2"/>
    </row>
    <row r="55" spans="2:12" ht="20.25" thickTop="1" thickBot="1">
      <c r="B55" s="12"/>
      <c r="C55" s="169" t="s">
        <v>201</v>
      </c>
      <c r="D55" s="162"/>
      <c r="E55" s="162"/>
      <c r="F55" s="162"/>
      <c r="G55" s="162"/>
      <c r="H55" s="163"/>
      <c r="I55" s="80"/>
      <c r="J55" s="2"/>
      <c r="K55" s="5"/>
      <c r="L55" s="2"/>
    </row>
    <row r="56" spans="2:12" ht="18.75" thickTop="1">
      <c r="B56" s="12"/>
      <c r="C56" s="164"/>
      <c r="D56" s="165"/>
      <c r="E56" s="166"/>
      <c r="F56" s="166"/>
      <c r="G56" s="166"/>
      <c r="H56" s="166"/>
      <c r="I56" s="80"/>
      <c r="J56" s="2"/>
      <c r="K56" s="5"/>
      <c r="L56" s="2"/>
    </row>
    <row r="57" spans="2:12" ht="15.75">
      <c r="B57" s="12"/>
      <c r="C57" s="49" t="s">
        <v>91</v>
      </c>
      <c r="E57" s="1"/>
      <c r="F57" s="1"/>
      <c r="G57" s="5"/>
      <c r="H57" s="5" t="s">
        <v>92</v>
      </c>
      <c r="I57" s="80"/>
      <c r="J57" s="2"/>
      <c r="K57" s="5"/>
      <c r="L57" s="2"/>
    </row>
    <row r="58" spans="2:12" ht="15.75">
      <c r="B58" s="12"/>
      <c r="C58" s="89" t="s">
        <v>96</v>
      </c>
      <c r="E58" s="1"/>
      <c r="F58" s="1"/>
      <c r="H58" s="170" t="s">
        <v>94</v>
      </c>
      <c r="I58" s="80"/>
      <c r="J58" s="2"/>
      <c r="K58" s="5"/>
      <c r="L58" s="2"/>
    </row>
    <row r="59" spans="2:12" ht="15.75">
      <c r="B59" s="12"/>
      <c r="C59" s="89" t="s">
        <v>95</v>
      </c>
      <c r="E59" s="1"/>
      <c r="F59" s="1"/>
      <c r="H59" s="1"/>
      <c r="I59" s="80"/>
      <c r="J59" s="2"/>
      <c r="K59" s="5"/>
      <c r="L59" s="2"/>
    </row>
    <row r="60" spans="2:12" ht="16.5" thickBot="1">
      <c r="B60" s="106"/>
      <c r="C60" s="167"/>
      <c r="D60" s="176"/>
      <c r="E60" s="177"/>
      <c r="F60" s="177"/>
      <c r="G60" s="177"/>
      <c r="H60" s="177"/>
      <c r="I60" s="92"/>
      <c r="J60" s="2"/>
      <c r="K60" s="5"/>
      <c r="L60" s="2"/>
    </row>
    <row r="61" spans="2:12" ht="16.5" thickTop="1">
      <c r="B61" s="168"/>
      <c r="C61" s="89"/>
      <c r="D61" s="170"/>
      <c r="E61" s="170"/>
      <c r="F61" s="170"/>
      <c r="G61" s="170"/>
      <c r="H61" s="170"/>
      <c r="I61" s="5"/>
      <c r="J61" s="5"/>
      <c r="K61" s="5"/>
      <c r="L61" s="2"/>
    </row>
  </sheetData>
  <mergeCells count="1">
    <mergeCell ref="E6:F6"/>
  </mergeCells>
  <phoneticPr fontId="2" type="noConversion"/>
  <conditionalFormatting sqref="D10:G10 D13:G29 D32:G34 D36:G38 D40:G42 D44:G46 D48:G48 D51:G53">
    <cfRule type="cellIs" dxfId="4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showGridLines="0" topLeftCell="B1" zoomScaleNormal="100" workbookViewId="0">
      <selection activeCell="B1" sqref="B1"/>
    </sheetView>
  </sheetViews>
  <sheetFormatPr defaultRowHeight="15"/>
  <cols>
    <col min="1" max="1" width="0" hidden="1" customWidth="1"/>
    <col min="3" max="3" width="68" customWidth="1"/>
    <col min="4" max="7" width="12.77734375" customWidth="1"/>
    <col min="8" max="8" width="86.6640625" customWidth="1"/>
  </cols>
  <sheetData>
    <row r="1" spans="2:9">
      <c r="B1" s="2"/>
      <c r="C1" s="93"/>
      <c r="D1" s="2"/>
      <c r="E1" s="2"/>
      <c r="F1" s="2"/>
      <c r="G1" s="2"/>
      <c r="H1" s="2"/>
      <c r="I1" s="2"/>
    </row>
    <row r="2" spans="2:9" ht="18">
      <c r="B2" s="94" t="s">
        <v>11</v>
      </c>
      <c r="C2" s="149" t="s">
        <v>229</v>
      </c>
      <c r="D2" s="3"/>
      <c r="E2" s="2"/>
      <c r="F2" s="2"/>
      <c r="G2" s="2"/>
      <c r="H2" s="2"/>
      <c r="I2" s="2"/>
    </row>
    <row r="3" spans="2:9" ht="18">
      <c r="B3" s="94"/>
      <c r="C3" s="149" t="s">
        <v>209</v>
      </c>
      <c r="D3" s="3"/>
      <c r="E3" s="2"/>
      <c r="F3" s="2"/>
      <c r="G3" s="2"/>
      <c r="H3" s="2"/>
      <c r="I3" s="2"/>
    </row>
    <row r="4" spans="2:9" ht="16.5" thickBot="1">
      <c r="B4" s="94"/>
      <c r="C4" s="88"/>
      <c r="D4" s="113"/>
      <c r="E4" s="2"/>
      <c r="F4" s="2"/>
      <c r="G4" s="2"/>
      <c r="H4" s="2"/>
      <c r="I4" s="2"/>
    </row>
    <row r="5" spans="2:9" ht="15.75" thickTop="1">
      <c r="B5" s="95"/>
      <c r="C5" s="62"/>
      <c r="D5" s="63"/>
      <c r="E5" s="63"/>
      <c r="F5" s="63"/>
      <c r="G5" s="64"/>
      <c r="H5" s="64"/>
      <c r="I5" s="65"/>
    </row>
    <row r="6" spans="2:9" ht="15.75">
      <c r="B6" s="12"/>
      <c r="C6" s="89" t="s">
        <v>15</v>
      </c>
      <c r="D6" s="194"/>
      <c r="E6" s="420" t="s">
        <v>50</v>
      </c>
      <c r="F6" s="420"/>
      <c r="G6" s="196"/>
      <c r="H6" s="69"/>
      <c r="I6" s="80"/>
    </row>
    <row r="7" spans="2:9" ht="15.75">
      <c r="B7" s="12"/>
      <c r="C7" s="314" t="s">
        <v>16</v>
      </c>
      <c r="D7" s="21">
        <f>'1. Tábla'!E5</f>
        <v>2019</v>
      </c>
      <c r="E7" s="21">
        <f>'1. Tábla'!F5</f>
        <v>2020</v>
      </c>
      <c r="F7" s="21">
        <f>'1. Tábla'!G5</f>
        <v>2021</v>
      </c>
      <c r="G7" s="21">
        <f>'1. Tábla'!H5</f>
        <v>2022</v>
      </c>
      <c r="H7" s="71"/>
      <c r="I7" s="80"/>
    </row>
    <row r="8" spans="2:9" ht="15.75">
      <c r="B8" s="12"/>
      <c r="C8" s="315" t="str">
        <f>+Fedőlap!$E$13</f>
        <v>Dátum: 2023. szeptember 29.</v>
      </c>
      <c r="D8" s="268"/>
      <c r="E8" s="212"/>
      <c r="F8" s="212"/>
      <c r="G8" s="213"/>
      <c r="H8" s="97"/>
      <c r="I8" s="80"/>
    </row>
    <row r="9" spans="2:9" ht="16.5" thickBot="1">
      <c r="B9" s="12"/>
      <c r="C9" s="74"/>
      <c r="D9" s="269"/>
      <c r="E9" s="20"/>
      <c r="F9" s="20"/>
      <c r="G9" s="270"/>
      <c r="H9" s="151"/>
      <c r="I9" s="80"/>
    </row>
    <row r="10" spans="2:9" ht="17.25" thickTop="1" thickBot="1">
      <c r="B10" s="12"/>
      <c r="C10" s="303" t="s">
        <v>185</v>
      </c>
      <c r="D10" s="287" t="s">
        <v>3</v>
      </c>
      <c r="E10" s="287" t="s">
        <v>3</v>
      </c>
      <c r="F10" s="287" t="s">
        <v>3</v>
      </c>
      <c r="G10" s="348" t="s">
        <v>3</v>
      </c>
      <c r="H10" s="87"/>
      <c r="I10" s="80"/>
    </row>
    <row r="11" spans="2:9" ht="15.75" thickTop="1">
      <c r="B11" s="12"/>
      <c r="C11" s="339"/>
      <c r="D11" s="238"/>
      <c r="E11" s="238"/>
      <c r="F11" s="238"/>
      <c r="G11" s="349"/>
      <c r="H11" s="82"/>
      <c r="I11" s="80"/>
    </row>
    <row r="12" spans="2:9" ht="17.25">
      <c r="B12" s="152"/>
      <c r="C12" s="340" t="s">
        <v>128</v>
      </c>
      <c r="D12" s="288" t="s">
        <v>3</v>
      </c>
      <c r="E12" s="288" t="s">
        <v>3</v>
      </c>
      <c r="F12" s="288" t="s">
        <v>3</v>
      </c>
      <c r="G12" s="288" t="s">
        <v>3</v>
      </c>
      <c r="H12" s="153"/>
      <c r="I12" s="154"/>
    </row>
    <row r="13" spans="2:9">
      <c r="B13" s="156"/>
      <c r="C13" s="341" t="s">
        <v>97</v>
      </c>
      <c r="D13" s="286" t="s">
        <v>3</v>
      </c>
      <c r="E13" s="286" t="s">
        <v>3</v>
      </c>
      <c r="F13" s="286" t="s">
        <v>3</v>
      </c>
      <c r="G13" s="286" t="s">
        <v>3</v>
      </c>
      <c r="H13" s="153"/>
      <c r="I13" s="154"/>
    </row>
    <row r="14" spans="2:9">
      <c r="B14" s="156"/>
      <c r="C14" s="341" t="s">
        <v>98</v>
      </c>
      <c r="D14" s="286" t="s">
        <v>3</v>
      </c>
      <c r="E14" s="286" t="s">
        <v>3</v>
      </c>
      <c r="F14" s="286" t="s">
        <v>3</v>
      </c>
      <c r="G14" s="286" t="s">
        <v>3</v>
      </c>
      <c r="H14" s="153"/>
      <c r="I14" s="154"/>
    </row>
    <row r="15" spans="2:9">
      <c r="B15" s="156"/>
      <c r="C15" s="341" t="s">
        <v>99</v>
      </c>
      <c r="D15" s="286" t="s">
        <v>3</v>
      </c>
      <c r="E15" s="286" t="s">
        <v>3</v>
      </c>
      <c r="F15" s="286" t="s">
        <v>3</v>
      </c>
      <c r="G15" s="286" t="s">
        <v>3</v>
      </c>
      <c r="H15" s="153"/>
      <c r="I15" s="154"/>
    </row>
    <row r="16" spans="2:9">
      <c r="B16" s="156"/>
      <c r="C16" s="342" t="s">
        <v>61</v>
      </c>
      <c r="D16" s="350" t="s">
        <v>3</v>
      </c>
      <c r="E16" s="351" t="s">
        <v>3</v>
      </c>
      <c r="F16" s="351" t="s">
        <v>3</v>
      </c>
      <c r="G16" s="352" t="s">
        <v>3</v>
      </c>
      <c r="H16" s="153"/>
      <c r="I16" s="154"/>
    </row>
    <row r="17" spans="2:9">
      <c r="B17" s="156"/>
      <c r="C17" s="342" t="s">
        <v>177</v>
      </c>
      <c r="D17" s="353" t="s">
        <v>3</v>
      </c>
      <c r="E17" s="354" t="s">
        <v>3</v>
      </c>
      <c r="F17" s="354" t="s">
        <v>3</v>
      </c>
      <c r="G17" s="355" t="s">
        <v>3</v>
      </c>
      <c r="H17" s="153"/>
      <c r="I17" s="154"/>
    </row>
    <row r="18" spans="2:9">
      <c r="B18" s="156"/>
      <c r="C18" s="343" t="s">
        <v>100</v>
      </c>
      <c r="D18" s="286" t="s">
        <v>3</v>
      </c>
      <c r="E18" s="286" t="s">
        <v>3</v>
      </c>
      <c r="F18" s="286" t="s">
        <v>3</v>
      </c>
      <c r="G18" s="286" t="s">
        <v>3</v>
      </c>
      <c r="H18" s="153"/>
      <c r="I18" s="154"/>
    </row>
    <row r="19" spans="2:9">
      <c r="B19" s="156"/>
      <c r="C19" s="343" t="s">
        <v>101</v>
      </c>
      <c r="D19" s="286" t="s">
        <v>3</v>
      </c>
      <c r="E19" s="286" t="s">
        <v>3</v>
      </c>
      <c r="F19" s="286" t="s">
        <v>3</v>
      </c>
      <c r="G19" s="286" t="s">
        <v>3</v>
      </c>
      <c r="H19" s="153"/>
      <c r="I19" s="154"/>
    </row>
    <row r="20" spans="2:9">
      <c r="B20" s="156"/>
      <c r="C20" s="344" t="s">
        <v>61</v>
      </c>
      <c r="D20" s="356" t="s">
        <v>3</v>
      </c>
      <c r="E20" s="357" t="s">
        <v>3</v>
      </c>
      <c r="F20" s="357" t="s">
        <v>3</v>
      </c>
      <c r="G20" s="358" t="s">
        <v>3</v>
      </c>
      <c r="H20" s="153"/>
      <c r="I20" s="154"/>
    </row>
    <row r="21" spans="2:9">
      <c r="B21" s="156"/>
      <c r="C21" s="344" t="s">
        <v>177</v>
      </c>
      <c r="D21" s="359" t="s">
        <v>3</v>
      </c>
      <c r="E21" s="360" t="s">
        <v>3</v>
      </c>
      <c r="F21" s="360" t="s">
        <v>3</v>
      </c>
      <c r="G21" s="361" t="s">
        <v>3</v>
      </c>
      <c r="H21" s="153"/>
      <c r="I21" s="154"/>
    </row>
    <row r="22" spans="2:9">
      <c r="B22" s="156"/>
      <c r="C22" s="341" t="s">
        <v>102</v>
      </c>
      <c r="D22" s="286" t="s">
        <v>3</v>
      </c>
      <c r="E22" s="286" t="s">
        <v>3</v>
      </c>
      <c r="F22" s="286" t="s">
        <v>3</v>
      </c>
      <c r="G22" s="286" t="s">
        <v>3</v>
      </c>
      <c r="H22" s="153"/>
      <c r="I22" s="154"/>
    </row>
    <row r="23" spans="2:9">
      <c r="B23" s="156"/>
      <c r="C23" s="343" t="s">
        <v>200</v>
      </c>
      <c r="D23" s="286" t="s">
        <v>3</v>
      </c>
      <c r="E23" s="286" t="s">
        <v>3</v>
      </c>
      <c r="F23" s="286" t="s">
        <v>3</v>
      </c>
      <c r="G23" s="286" t="s">
        <v>3</v>
      </c>
      <c r="H23" s="153"/>
      <c r="I23" s="154"/>
    </row>
    <row r="24" spans="2:9">
      <c r="B24" s="156"/>
      <c r="C24" s="343" t="s">
        <v>217</v>
      </c>
      <c r="D24" s="286" t="s">
        <v>3</v>
      </c>
      <c r="E24" s="286" t="s">
        <v>3</v>
      </c>
      <c r="F24" s="286" t="s">
        <v>3</v>
      </c>
      <c r="G24" s="286" t="s">
        <v>3</v>
      </c>
      <c r="H24" s="153"/>
      <c r="I24" s="154"/>
    </row>
    <row r="25" spans="2:9">
      <c r="B25" s="156"/>
      <c r="C25" s="344" t="s">
        <v>63</v>
      </c>
      <c r="D25" s="362" t="s">
        <v>3</v>
      </c>
      <c r="E25" s="363" t="s">
        <v>3</v>
      </c>
      <c r="F25" s="363" t="s">
        <v>3</v>
      </c>
      <c r="G25" s="364" t="s">
        <v>3</v>
      </c>
      <c r="H25" s="153"/>
      <c r="I25" s="154"/>
    </row>
    <row r="26" spans="2:9">
      <c r="B26" s="156"/>
      <c r="C26" s="344" t="s">
        <v>178</v>
      </c>
      <c r="D26" s="362" t="s">
        <v>3</v>
      </c>
      <c r="E26" s="363" t="s">
        <v>3</v>
      </c>
      <c r="F26" s="363" t="s">
        <v>3</v>
      </c>
      <c r="G26" s="364" t="s">
        <v>3</v>
      </c>
      <c r="H26" s="153"/>
      <c r="I26" s="154"/>
    </row>
    <row r="27" spans="2:9">
      <c r="B27" s="156"/>
      <c r="C27" s="341" t="s">
        <v>125</v>
      </c>
      <c r="D27" s="286" t="s">
        <v>3</v>
      </c>
      <c r="E27" s="286" t="s">
        <v>3</v>
      </c>
      <c r="F27" s="286" t="s">
        <v>3</v>
      </c>
      <c r="G27" s="286" t="s">
        <v>3</v>
      </c>
      <c r="H27" s="153"/>
      <c r="I27" s="154"/>
    </row>
    <row r="28" spans="2:9">
      <c r="B28" s="156"/>
      <c r="C28" s="341" t="s">
        <v>130</v>
      </c>
      <c r="D28" s="286" t="s">
        <v>3</v>
      </c>
      <c r="E28" s="286" t="s">
        <v>3</v>
      </c>
      <c r="F28" s="286" t="s">
        <v>3</v>
      </c>
      <c r="G28" s="286" t="s">
        <v>3</v>
      </c>
      <c r="H28" s="153"/>
      <c r="I28" s="154"/>
    </row>
    <row r="29" spans="2:9">
      <c r="B29" s="156"/>
      <c r="C29" s="341" t="s">
        <v>124</v>
      </c>
      <c r="D29" s="286" t="s">
        <v>3</v>
      </c>
      <c r="E29" s="286" t="s">
        <v>3</v>
      </c>
      <c r="F29" s="286" t="s">
        <v>3</v>
      </c>
      <c r="G29" s="286" t="s">
        <v>3</v>
      </c>
      <c r="H29" s="153"/>
      <c r="I29" s="154"/>
    </row>
    <row r="30" spans="2:9">
      <c r="B30" s="156"/>
      <c r="C30" s="157"/>
      <c r="D30" s="365"/>
      <c r="E30" s="366"/>
      <c r="F30" s="366"/>
      <c r="G30" s="367"/>
      <c r="H30" s="153"/>
      <c r="I30" s="154"/>
    </row>
    <row r="31" spans="2:9" ht="15.75">
      <c r="B31" s="156"/>
      <c r="C31" s="345" t="s">
        <v>89</v>
      </c>
      <c r="D31" s="368" t="s">
        <v>3</v>
      </c>
      <c r="E31" s="368" t="s">
        <v>3</v>
      </c>
      <c r="F31" s="368" t="s">
        <v>3</v>
      </c>
      <c r="G31" s="368" t="s">
        <v>3</v>
      </c>
      <c r="H31" s="153"/>
      <c r="I31" s="154"/>
    </row>
    <row r="32" spans="2:9">
      <c r="B32" s="156"/>
      <c r="C32" s="341" t="s">
        <v>179</v>
      </c>
      <c r="D32" s="286" t="s">
        <v>3</v>
      </c>
      <c r="E32" s="286" t="s">
        <v>3</v>
      </c>
      <c r="F32" s="286" t="s">
        <v>3</v>
      </c>
      <c r="G32" s="286" t="s">
        <v>3</v>
      </c>
      <c r="H32" s="153"/>
      <c r="I32" s="154"/>
    </row>
    <row r="33" spans="2:9">
      <c r="B33" s="156"/>
      <c r="C33" s="341" t="s">
        <v>180</v>
      </c>
      <c r="D33" s="286" t="s">
        <v>3</v>
      </c>
      <c r="E33" s="286" t="s">
        <v>3</v>
      </c>
      <c r="F33" s="286" t="s">
        <v>3</v>
      </c>
      <c r="G33" s="286" t="s">
        <v>3</v>
      </c>
      <c r="H33" s="153"/>
      <c r="I33" s="154"/>
    </row>
    <row r="34" spans="2:9">
      <c r="B34" s="156"/>
      <c r="C34" s="341" t="s">
        <v>181</v>
      </c>
      <c r="D34" s="286" t="s">
        <v>3</v>
      </c>
      <c r="E34" s="286" t="s">
        <v>3</v>
      </c>
      <c r="F34" s="286" t="s">
        <v>3</v>
      </c>
      <c r="G34" s="286" t="s">
        <v>3</v>
      </c>
      <c r="H34" s="153"/>
      <c r="I34" s="154"/>
    </row>
    <row r="35" spans="2:9">
      <c r="B35" s="156"/>
      <c r="C35" s="346"/>
      <c r="D35" s="369"/>
      <c r="E35" s="370"/>
      <c r="F35" s="370"/>
      <c r="G35" s="371"/>
      <c r="H35" s="153"/>
      <c r="I35" s="154"/>
    </row>
    <row r="36" spans="2:9">
      <c r="B36" s="156"/>
      <c r="C36" s="341" t="s">
        <v>182</v>
      </c>
      <c r="D36" s="286" t="s">
        <v>3</v>
      </c>
      <c r="E36" s="286" t="s">
        <v>3</v>
      </c>
      <c r="F36" s="286" t="s">
        <v>3</v>
      </c>
      <c r="G36" s="286" t="s">
        <v>3</v>
      </c>
      <c r="H36" s="158"/>
      <c r="I36" s="154"/>
    </row>
    <row r="37" spans="2:9">
      <c r="B37" s="156"/>
      <c r="C37" s="341" t="s">
        <v>183</v>
      </c>
      <c r="D37" s="286" t="s">
        <v>3</v>
      </c>
      <c r="E37" s="286" t="s">
        <v>3</v>
      </c>
      <c r="F37" s="286" t="s">
        <v>3</v>
      </c>
      <c r="G37" s="286" t="s">
        <v>3</v>
      </c>
      <c r="H37" s="153"/>
      <c r="I37" s="154"/>
    </row>
    <row r="38" spans="2:9">
      <c r="B38" s="156"/>
      <c r="C38" s="347" t="s">
        <v>215</v>
      </c>
      <c r="D38" s="286" t="s">
        <v>3</v>
      </c>
      <c r="E38" s="286" t="s">
        <v>3</v>
      </c>
      <c r="F38" s="286" t="s">
        <v>3</v>
      </c>
      <c r="G38" s="286" t="s">
        <v>3</v>
      </c>
      <c r="H38" s="153"/>
      <c r="I38" s="154"/>
    </row>
    <row r="39" spans="2:9">
      <c r="B39" s="156"/>
      <c r="C39" s="346"/>
      <c r="D39" s="369"/>
      <c r="E39" s="370"/>
      <c r="F39" s="370"/>
      <c r="G39" s="371"/>
      <c r="H39" s="153"/>
      <c r="I39" s="154"/>
    </row>
    <row r="40" spans="2:9">
      <c r="B40" s="156"/>
      <c r="C40" s="341" t="s">
        <v>184</v>
      </c>
      <c r="D40" s="286" t="s">
        <v>3</v>
      </c>
      <c r="E40" s="286" t="s">
        <v>3</v>
      </c>
      <c r="F40" s="286" t="s">
        <v>3</v>
      </c>
      <c r="G40" s="286" t="s">
        <v>3</v>
      </c>
      <c r="H40" s="153"/>
      <c r="I40" s="154"/>
    </row>
    <row r="41" spans="2:9" ht="16.5">
      <c r="B41" s="156"/>
      <c r="C41" s="341" t="s">
        <v>131</v>
      </c>
      <c r="D41" s="286" t="s">
        <v>3</v>
      </c>
      <c r="E41" s="286" t="s">
        <v>3</v>
      </c>
      <c r="F41" s="286" t="s">
        <v>3</v>
      </c>
      <c r="G41" s="286" t="s">
        <v>3</v>
      </c>
      <c r="H41" s="153"/>
      <c r="I41" s="154"/>
    </row>
    <row r="42" spans="2:9">
      <c r="B42" s="156"/>
      <c r="C42" s="341" t="s">
        <v>216</v>
      </c>
      <c r="D42" s="286" t="s">
        <v>3</v>
      </c>
      <c r="E42" s="286" t="s">
        <v>3</v>
      </c>
      <c r="F42" s="286" t="s">
        <v>3</v>
      </c>
      <c r="G42" s="286" t="s">
        <v>3</v>
      </c>
      <c r="H42" s="153"/>
      <c r="I42" s="154"/>
    </row>
    <row r="43" spans="2:9">
      <c r="B43" s="156"/>
      <c r="C43" s="346"/>
      <c r="D43" s="369"/>
      <c r="E43" s="370"/>
      <c r="F43" s="370"/>
      <c r="G43" s="371"/>
      <c r="H43" s="153"/>
      <c r="I43" s="154"/>
    </row>
    <row r="44" spans="2:9" ht="15.75">
      <c r="B44" s="156"/>
      <c r="C44" s="345" t="s">
        <v>64</v>
      </c>
      <c r="D44" s="286" t="s">
        <v>3</v>
      </c>
      <c r="E44" s="286" t="s">
        <v>3</v>
      </c>
      <c r="F44" s="286" t="s">
        <v>3</v>
      </c>
      <c r="G44" s="286" t="s">
        <v>3</v>
      </c>
      <c r="H44" s="153"/>
      <c r="I44" s="154"/>
    </row>
    <row r="45" spans="2:9">
      <c r="B45" s="156"/>
      <c r="C45" s="341" t="s">
        <v>126</v>
      </c>
      <c r="D45" s="286" t="s">
        <v>3</v>
      </c>
      <c r="E45" s="286" t="s">
        <v>3</v>
      </c>
      <c r="F45" s="286" t="s">
        <v>3</v>
      </c>
      <c r="G45" s="286" t="s">
        <v>3</v>
      </c>
      <c r="H45" s="153"/>
      <c r="I45" s="154"/>
    </row>
    <row r="46" spans="2:9">
      <c r="B46" s="156"/>
      <c r="C46" s="341" t="s">
        <v>103</v>
      </c>
      <c r="D46" s="286" t="s">
        <v>3</v>
      </c>
      <c r="E46" s="286" t="s">
        <v>3</v>
      </c>
      <c r="F46" s="286" t="s">
        <v>3</v>
      </c>
      <c r="G46" s="286" t="s">
        <v>3</v>
      </c>
      <c r="H46" s="153"/>
      <c r="I46" s="154"/>
    </row>
    <row r="47" spans="2:9" ht="15.75" thickBot="1">
      <c r="B47" s="12"/>
      <c r="C47" s="157"/>
      <c r="D47" s="372"/>
      <c r="E47" s="373"/>
      <c r="F47" s="373"/>
      <c r="G47" s="374"/>
      <c r="H47" s="171"/>
      <c r="I47" s="80"/>
    </row>
    <row r="48" spans="2:9" ht="18.75" thickTop="1" thickBot="1">
      <c r="B48" s="12"/>
      <c r="C48" s="303" t="s">
        <v>65</v>
      </c>
      <c r="D48" s="375" t="s">
        <v>3</v>
      </c>
      <c r="E48" s="375" t="s">
        <v>3</v>
      </c>
      <c r="F48" s="375" t="s">
        <v>3</v>
      </c>
      <c r="G48" s="376" t="s">
        <v>3</v>
      </c>
      <c r="H48" s="159"/>
      <c r="I48" s="80"/>
    </row>
    <row r="49" spans="2:9" ht="17.25" thickTop="1" thickBot="1">
      <c r="B49" s="12"/>
      <c r="C49" s="160"/>
      <c r="D49" s="378"/>
      <c r="E49" s="378"/>
      <c r="F49" s="378"/>
      <c r="G49" s="378"/>
      <c r="H49" s="172"/>
      <c r="I49" s="80"/>
    </row>
    <row r="50" spans="2:9" ht="17.25" thickTop="1" thickBot="1">
      <c r="B50" s="12"/>
      <c r="C50" s="173"/>
      <c r="D50" s="379"/>
      <c r="E50" s="237"/>
      <c r="F50" s="237"/>
      <c r="G50" s="237"/>
      <c r="H50" s="220"/>
      <c r="I50" s="80"/>
    </row>
    <row r="51" spans="2:9" ht="17.25" thickTop="1" thickBot="1">
      <c r="B51" s="12"/>
      <c r="C51" s="303" t="s">
        <v>210</v>
      </c>
      <c r="D51" s="287" t="s">
        <v>3</v>
      </c>
      <c r="E51" s="287" t="s">
        <v>3</v>
      </c>
      <c r="F51" s="287" t="s">
        <v>3</v>
      </c>
      <c r="G51" s="348" t="s">
        <v>3</v>
      </c>
      <c r="H51" s="221"/>
      <c r="I51" s="80"/>
    </row>
    <row r="52" spans="2:9" ht="17.25" thickTop="1">
      <c r="B52" s="12"/>
      <c r="C52" s="341" t="s">
        <v>104</v>
      </c>
      <c r="D52" s="286" t="s">
        <v>3</v>
      </c>
      <c r="E52" s="286" t="s">
        <v>3</v>
      </c>
      <c r="F52" s="286" t="s">
        <v>3</v>
      </c>
      <c r="G52" s="286" t="s">
        <v>3</v>
      </c>
      <c r="H52" s="222"/>
      <c r="I52" s="80"/>
    </row>
    <row r="53" spans="2:9" ht="30.75">
      <c r="B53" s="12"/>
      <c r="C53" s="377" t="s">
        <v>214</v>
      </c>
      <c r="D53" s="380" t="s">
        <v>3</v>
      </c>
      <c r="E53" s="380" t="s">
        <v>3</v>
      </c>
      <c r="F53" s="380" t="s">
        <v>3</v>
      </c>
      <c r="G53" s="380" t="s">
        <v>3</v>
      </c>
      <c r="H53" s="223"/>
      <c r="I53" s="80"/>
    </row>
    <row r="54" spans="2:9" ht="15.75" thickBot="1">
      <c r="B54" s="12"/>
      <c r="C54" s="157"/>
      <c r="D54" s="81"/>
      <c r="E54" s="81"/>
      <c r="F54" s="81"/>
      <c r="G54" s="81"/>
      <c r="H54" s="175"/>
      <c r="I54" s="80"/>
    </row>
    <row r="55" spans="2:9" ht="20.25" thickTop="1" thickBot="1">
      <c r="B55" s="12"/>
      <c r="C55" s="169" t="s">
        <v>201</v>
      </c>
      <c r="D55" s="162"/>
      <c r="E55" s="162"/>
      <c r="F55" s="162"/>
      <c r="G55" s="162"/>
      <c r="H55" s="163"/>
      <c r="I55" s="80"/>
    </row>
    <row r="56" spans="2:9" ht="18.75" thickTop="1">
      <c r="B56" s="12"/>
      <c r="C56" s="164"/>
      <c r="D56" s="165"/>
      <c r="E56" s="166"/>
      <c r="F56" s="166"/>
      <c r="G56" s="166"/>
      <c r="H56" s="166"/>
      <c r="I56" s="80"/>
    </row>
    <row r="57" spans="2:9" ht="15.75">
      <c r="B57" s="12"/>
      <c r="C57" s="49" t="s">
        <v>91</v>
      </c>
      <c r="E57" s="1"/>
      <c r="F57" s="1"/>
      <c r="G57" s="5"/>
      <c r="H57" s="5" t="s">
        <v>92</v>
      </c>
      <c r="I57" s="80"/>
    </row>
    <row r="58" spans="2:9" ht="15.75">
      <c r="B58" s="12"/>
      <c r="C58" s="89" t="s">
        <v>96</v>
      </c>
      <c r="E58" s="1"/>
      <c r="F58" s="1"/>
      <c r="H58" s="170" t="s">
        <v>94</v>
      </c>
      <c r="I58" s="80"/>
    </row>
    <row r="59" spans="2:9" ht="15.75">
      <c r="B59" s="12"/>
      <c r="C59" s="89" t="s">
        <v>95</v>
      </c>
      <c r="E59" s="1"/>
      <c r="F59" s="1"/>
      <c r="H59" s="1"/>
      <c r="I59" s="80"/>
    </row>
    <row r="60" spans="2:9" ht="15.75" thickBot="1">
      <c r="B60" s="106"/>
      <c r="C60" s="167"/>
      <c r="D60" s="176"/>
      <c r="E60" s="177"/>
      <c r="F60" s="177"/>
      <c r="G60" s="177"/>
      <c r="H60" s="177"/>
      <c r="I60" s="92"/>
    </row>
    <row r="61" spans="2:9" ht="16.5" thickTop="1">
      <c r="C61" s="89"/>
      <c r="D61" s="170"/>
      <c r="E61" s="170"/>
      <c r="F61" s="170"/>
      <c r="G61" s="170"/>
      <c r="H61" s="170"/>
    </row>
  </sheetData>
  <mergeCells count="1">
    <mergeCell ref="E6:F6"/>
  </mergeCells>
  <phoneticPr fontId="2" type="noConversion"/>
  <conditionalFormatting sqref="D10:G10 D13:G29 D32:G34 D36:G38 D40:G42 D44:G46 D48:G48 D51:G53">
    <cfRule type="cellIs" dxfId="3" priority="1" operator="equal">
      <formula>""</formula>
    </cfRule>
  </conditionalFormatting>
  <printOptions horizontalCentered="1" verticalCentered="1"/>
  <pageMargins left="0.31496062992125984" right="0.31496062992125984" top="0.19685039370078741" bottom="0.15748031496062992" header="0" footer="0"/>
  <pageSetup scale="5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12</vt:i4>
      </vt:variant>
    </vt:vector>
  </HeadingPairs>
  <TitlesOfParts>
    <vt:vector size="12" baseType="lpstr">
      <vt:lpstr>Fedőlap</vt:lpstr>
      <vt:lpstr>1. Tábla</vt:lpstr>
      <vt:lpstr>2A Tábla</vt:lpstr>
      <vt:lpstr>2B Tábla</vt:lpstr>
      <vt:lpstr>2C Tábla</vt:lpstr>
      <vt:lpstr>2D Tábla</vt:lpstr>
      <vt:lpstr>3A Tábla</vt:lpstr>
      <vt:lpstr>3B Tábla</vt:lpstr>
      <vt:lpstr>3C Tábla</vt:lpstr>
      <vt:lpstr>3D Tábla</vt:lpstr>
      <vt:lpstr>3E Tábla</vt:lpstr>
      <vt:lpstr>4. Tábla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KSH</dc:creator>
  <cp:lastModifiedBy>Tóthné Perlaky Mária</cp:lastModifiedBy>
  <cp:lastPrinted>2020-09-30T07:41:52Z</cp:lastPrinted>
  <dcterms:created xsi:type="dcterms:W3CDTF">2008-10-08T08:00:27Z</dcterms:created>
  <dcterms:modified xsi:type="dcterms:W3CDTF">2023-10-24T08:46:40Z</dcterms:modified>
</cp:coreProperties>
</file>